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SOBNE~1\TKOO\TIS\DODANI~1\VZVANA~2\PRLOHA~1.1\PRLOHA~1.ZIP\"/>
    </mc:Choice>
  </mc:AlternateContent>
  <bookViews>
    <workbookView xWindow="0" yWindow="0" windowWidth="25200" windowHeight="11340" activeTab="1"/>
  </bookViews>
  <sheets>
    <sheet name="Zhrnutie  uvod" sheetId="3" r:id="rId1"/>
    <sheet name="Požiadavky všeobecné" sheetId="1" r:id="rId2"/>
    <sheet name="Požiadavky funkčné" sheetId="6" r:id="rId3"/>
    <sheet name="Rozsah migrácie" sheetId="5" r:id="rId4"/>
  </sheets>
  <definedNames>
    <definedName name="_xlnm._FilterDatabase" localSheetId="2" hidden="1">'Požiadavky funkčné'!$A$1:$G$135</definedName>
    <definedName name="_xlnm._FilterDatabase" localSheetId="1" hidden="1">'Požiadavky všeobecné'!$A$1:$G$93</definedName>
    <definedName name="_xlnm.Print_Area" localSheetId="2">'Požiadavky funkčné'!$A$1:$G$132</definedName>
    <definedName name="_xlnm.Print_Area" localSheetId="1">'Požiadavky všeobecné'!$A$1:$G$93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2" i="6" l="1"/>
  <c r="D131" i="6"/>
  <c r="D130" i="6"/>
  <c r="D106" i="6"/>
  <c r="D62" i="6"/>
  <c r="D46" i="6"/>
  <c r="D39" i="6"/>
  <c r="D128" i="6"/>
  <c r="D127" i="6"/>
  <c r="D126" i="6"/>
  <c r="D125" i="6"/>
  <c r="D124" i="6"/>
  <c r="D123" i="6"/>
  <c r="D121" i="6"/>
  <c r="D120" i="6"/>
  <c r="D119" i="6"/>
  <c r="D118" i="6"/>
  <c r="D116" i="6"/>
  <c r="D115" i="6"/>
  <c r="D113" i="6"/>
  <c r="D111" i="6"/>
  <c r="D109" i="6"/>
  <c r="D108" i="6"/>
  <c r="D105" i="6"/>
  <c r="D104" i="6"/>
  <c r="D101" i="6"/>
  <c r="D100" i="6"/>
  <c r="D99" i="6"/>
  <c r="D98" i="6"/>
  <c r="D96" i="6"/>
  <c r="D95" i="6"/>
  <c r="D93" i="6"/>
  <c r="D92" i="6"/>
  <c r="D91" i="6"/>
  <c r="D90" i="6"/>
  <c r="D89" i="6"/>
  <c r="D86" i="6"/>
  <c r="D85" i="6"/>
  <c r="D84" i="6"/>
  <c r="D83" i="6"/>
  <c r="D82" i="6"/>
  <c r="D81" i="6"/>
  <c r="D80" i="6"/>
  <c r="D79" i="6"/>
  <c r="D77" i="6"/>
  <c r="D76" i="6"/>
  <c r="D75" i="6"/>
  <c r="D74" i="6"/>
  <c r="D73" i="6"/>
  <c r="D72" i="6"/>
  <c r="D71" i="6"/>
  <c r="D70" i="6"/>
  <c r="D69" i="6"/>
  <c r="D68" i="6"/>
  <c r="D67" i="6"/>
  <c r="D66" i="6"/>
  <c r="D65" i="6"/>
  <c r="D64" i="6"/>
  <c r="D63" i="6"/>
  <c r="D61" i="6"/>
  <c r="D59" i="6"/>
  <c r="D58" i="6"/>
  <c r="D57" i="6"/>
  <c r="D56" i="6"/>
  <c r="D55" i="6"/>
  <c r="D54" i="6"/>
  <c r="D53" i="6"/>
  <c r="D52" i="6"/>
  <c r="D51" i="6"/>
  <c r="D50" i="6"/>
  <c r="D49" i="6"/>
  <c r="D48" i="6"/>
  <c r="D47" i="6"/>
  <c r="D45" i="6"/>
  <c r="D42" i="6"/>
  <c r="D41" i="6"/>
  <c r="D40" i="6"/>
  <c r="D38" i="6"/>
  <c r="D37" i="6"/>
  <c r="D33" i="6"/>
  <c r="D32" i="6"/>
  <c r="D31" i="6"/>
  <c r="D30" i="6"/>
  <c r="D29" i="6"/>
  <c r="D28" i="6"/>
  <c r="D26" i="6"/>
  <c r="D25" i="6"/>
  <c r="D23" i="6"/>
  <c r="D22" i="6"/>
  <c r="D21" i="6"/>
  <c r="D20" i="6"/>
  <c r="D19" i="6"/>
  <c r="D18" i="6"/>
  <c r="D17" i="6"/>
  <c r="D14" i="6"/>
  <c r="D13" i="6"/>
  <c r="D12" i="6"/>
  <c r="D10" i="6"/>
  <c r="D9" i="6"/>
  <c r="D8" i="6"/>
  <c r="D7" i="6"/>
  <c r="D6" i="6"/>
  <c r="D5" i="6"/>
  <c r="D4" i="6"/>
  <c r="C2" i="6" l="1"/>
  <c r="D2" i="6"/>
  <c r="C3" i="6"/>
  <c r="D3" i="6"/>
  <c r="C11" i="6"/>
  <c r="D11" i="6"/>
  <c r="C15" i="6"/>
  <c r="D15" i="6"/>
  <c r="C16" i="6"/>
  <c r="D16" i="6"/>
  <c r="C24" i="6"/>
  <c r="D24" i="6"/>
  <c r="C27" i="6"/>
  <c r="D27" i="6"/>
  <c r="C34" i="6"/>
  <c r="D34" i="6"/>
  <c r="C35" i="6"/>
  <c r="D35" i="6"/>
  <c r="C36" i="6"/>
  <c r="D36" i="6"/>
  <c r="C43" i="6"/>
  <c r="D43" i="6"/>
  <c r="C44" i="6"/>
  <c r="D44" i="6"/>
  <c r="C60" i="6"/>
  <c r="D60" i="6"/>
  <c r="C78" i="6"/>
  <c r="D78" i="6"/>
  <c r="C87" i="6"/>
  <c r="D87" i="6"/>
  <c r="C88" i="6"/>
  <c r="D88" i="6"/>
  <c r="C94" i="6"/>
  <c r="D94" i="6"/>
  <c r="C97" i="6"/>
  <c r="D97" i="6"/>
  <c r="C102" i="6"/>
  <c r="D102" i="6"/>
  <c r="C103" i="6"/>
  <c r="D103" i="6"/>
  <c r="C107" i="6"/>
  <c r="D107" i="6"/>
  <c r="D110" i="6"/>
  <c r="D112" i="6"/>
  <c r="C114" i="6"/>
  <c r="D114" i="6"/>
  <c r="C117" i="6"/>
  <c r="D117" i="6"/>
  <c r="C122" i="6"/>
  <c r="D122" i="6"/>
  <c r="C129" i="6"/>
  <c r="D129" i="6"/>
  <c r="C133" i="6"/>
  <c r="D133" i="6"/>
  <c r="C134" i="6"/>
  <c r="D134" i="6"/>
  <c r="C135" i="6"/>
  <c r="D135" i="6"/>
</calcChain>
</file>

<file path=xl/sharedStrings.xml><?xml version="1.0" encoding="utf-8"?>
<sst xmlns="http://schemas.openxmlformats.org/spreadsheetml/2006/main" count="689" uniqueCount="398">
  <si>
    <t>Detaily</t>
  </si>
  <si>
    <t>Prístup dodávateľa počas inštalácie a počas podpory systému bude prostredníctvom VPN pripojenia na spoločný server pre všetkých dodávateľov a odtiaľ bude mať dodávateľ prístup na jednotlivé servery systému</t>
  </si>
  <si>
    <t>Systémový / privilegovaný prístup do MS SQL klastra Eustream dodávateľovi neposkytne ani počas inštalácie. V prípade takejto potreby bude dodávateľ pracovať pod dohľadom administrátorov Eustream</t>
  </si>
  <si>
    <t>Migrácia</t>
  </si>
  <si>
    <t>Systémové účty</t>
  </si>
  <si>
    <t>Licenčný model, typy licencií</t>
  </si>
  <si>
    <t>Popis produkčného, vývojového a testovacieho prostredia</t>
  </si>
  <si>
    <t>Riadenie prístupov</t>
  </si>
  <si>
    <t>Dokumentácia</t>
  </si>
  <si>
    <t>Školenia</t>
  </si>
  <si>
    <t>Harmonogram</t>
  </si>
  <si>
    <t>Formát Odpovede</t>
  </si>
  <si>
    <t>Systém bude prevádzkovaný on-site na infraštruktúre Eustream</t>
  </si>
  <si>
    <t>Požiadavka</t>
  </si>
  <si>
    <t>ID</t>
  </si>
  <si>
    <t>1.1</t>
  </si>
  <si>
    <t>1.2</t>
  </si>
  <si>
    <t>1.3</t>
  </si>
  <si>
    <t>1.4</t>
  </si>
  <si>
    <t>1.5</t>
  </si>
  <si>
    <t>1.6</t>
  </si>
  <si>
    <t>1.7</t>
  </si>
  <si>
    <t>1.8</t>
  </si>
  <si>
    <t>1.9</t>
  </si>
  <si>
    <t>1.10</t>
  </si>
  <si>
    <t>1.11</t>
  </si>
  <si>
    <t>1.12</t>
  </si>
  <si>
    <t>1.13</t>
  </si>
  <si>
    <t>1.15</t>
  </si>
  <si>
    <t>1.16</t>
  </si>
  <si>
    <t>1.17</t>
  </si>
  <si>
    <t>1.20</t>
  </si>
  <si>
    <t>1.21</t>
  </si>
  <si>
    <t>2.1</t>
  </si>
  <si>
    <t>2.2</t>
  </si>
  <si>
    <t>2.3</t>
  </si>
  <si>
    <t>3.1</t>
  </si>
  <si>
    <t>3.2</t>
  </si>
  <si>
    <t>3.3</t>
  </si>
  <si>
    <t>3.4</t>
  </si>
  <si>
    <t>4.1</t>
  </si>
  <si>
    <t>5.1</t>
  </si>
  <si>
    <t>5.2</t>
  </si>
  <si>
    <t>6.1</t>
  </si>
  <si>
    <t>6.2</t>
  </si>
  <si>
    <t>7.1</t>
  </si>
  <si>
    <t>8.1</t>
  </si>
  <si>
    <t>9.1</t>
  </si>
  <si>
    <t>11.1</t>
  </si>
  <si>
    <t>Spoločnosť Eustream sa rozhodla pre výmenu obchodného systému z dôvodu jeho technologickej modernizácie, zlepšenia stability a výkonnosti. 
Nový obchodný systém sa bude používať minimálne 10 rokov a preto je pre Eustream kľúčovým faktorom vytvoriť alebo obstarať systém, ktorý je stabilný, bezpečný a flexibilný a pripravený aj pre budúce zmeny tak, aby boli vynútené náklady čo najnižšie. Preto sú požiadavky na nový systém zadané tak, že zohľadňujú najnovšie trendy a svedčené postupy v oblasti bezpečnosti, infraštruktúry a architektúry informačných systémov.</t>
  </si>
  <si>
    <t>Systém je na aplikačnej úrovni navrhnutý tak, že je bezstavový voči klientským požiadavkám (client request). To znamená, že server si nepotrebuje / nemusí uchovávať žiadnu informáciu z predošlých klientských požiadaviek.
Poznámka: pre Eustream to znamená balansovanie bez potreby stickyness, bez potreby synchronizácie sticky tabuliek medzi balancermi, aplikačné servery si nemusia synchronizovať sessions objekty, a taktiež ak sa Eustream rozhodne terminovať HTTPS komunikáciu až na aplikačných serveroch, nebude potrebné na predchádzajúcej komunikačnej vrstve (napr. load balancer) terminovať HTTPS a znovu iniciovať HTTPS len kvôli tomu, aby z hlavičky požiadavky balancer zistil session ID.</t>
  </si>
  <si>
    <t>1.22</t>
  </si>
  <si>
    <t>1.23</t>
  </si>
  <si>
    <t>Požadovaná je podpora zálohovania pomocných databáz pomocou nástroja Veeam na úrovni VM. Dodávateľ popíše prípadné ďalšie doporučené spôsoby zálohovania.
Požiadavka je relevantná, len ak systém používa aj iné databázové systémy ako MS SQL Server 2019.</t>
  </si>
  <si>
    <t>Požadovaná je vysoká dostupnosť všetkých pomocných databáz. Dodávateľ popíše spôsob zabezpečenia vysokej dostupnosti.
Požiadavka je relevantná, len ak systém používa aj iné databázové systémy ako MS SQL Server 2019.</t>
  </si>
  <si>
    <t>Pokiaľ pomocná databáza obsahuje aj obchodné údaje (napr. prijaté obchodné správy), tieto dáta sú byť uložené aj v hlavnej transakčnej databáze - môžu byť však v inom formáte.
Požiadavka je relevantná, len ak systém používa aj iné databázové systémy ako MS SQL Server 2019 a tieto databázy obsahujú aj obchodné údaje.</t>
  </si>
  <si>
    <t>Systém bude prevádzkovaný na virtualizačnej platforme VMware ESXi 6.7 s možnosťou upgrade na vyššiu verziu.</t>
  </si>
  <si>
    <t>1.18</t>
  </si>
  <si>
    <t>1.19</t>
  </si>
  <si>
    <t>1.24</t>
  </si>
  <si>
    <t>1.25</t>
  </si>
  <si>
    <t>1.26</t>
  </si>
  <si>
    <t>Komunikačný protokol medzi tenkým klientom a aplikáciou je HTTPS (nie HTTP). Systém je navrhnutý tak, aby bolo možné nastaviť terminovanie HTTPS buď na load balanceri / WAF alebo až na webovom serveri, prípadne aplikačnom serveri.</t>
  </si>
  <si>
    <t>Import vyexportovaných údajov do nového obchodného systému</t>
  </si>
  <si>
    <t>Finálna migrácia do produkcie bude navrhnutá a zrealizovaná tak, aby časové okno medzi vypnutím starého systému a zapnutím nového obchodného systému so všetkými zmigrovanými údajmi a jeho sprístupnením pre používateľov trvalo maximálne 3 hodiny.</t>
  </si>
  <si>
    <t>3.5</t>
  </si>
  <si>
    <t>3.6</t>
  </si>
  <si>
    <t>Export bude opakovateľný aj ako celok a aj po logických častiach údajov</t>
  </si>
  <si>
    <t>Import bude opakovateľný aj ako celok a aj po logických častiach údajov</t>
  </si>
  <si>
    <t>Export z existujúceho systému TIS sa vykoná pre dáta podľa rozsahu uvedeného v hárku "Rozsah migrácie" (dátový model je nahrubo popísaný v súbore DatovyModelObchSys_v04.xlsx, názvy tabuliek sú anonymizované )</t>
  </si>
  <si>
    <t>dáta pre migráciu budú dostupné v Excel reporte</t>
  </si>
  <si>
    <t>Toky, kvalitatívne parametre, opravy, prerušenia, využitie kapacít, historické kapacity, kumulatívne nominácie, alokácie, CMP povinnosti</t>
  </si>
  <si>
    <t>Prevádzkové dáta</t>
  </si>
  <si>
    <t>N/A</t>
  </si>
  <si>
    <t>Nie je potrebné migrovať</t>
  </si>
  <si>
    <t>Komunikované správy ESB</t>
  </si>
  <si>
    <t>Remit reporting
Reporting na transparency platform</t>
  </si>
  <si>
    <t>Reporting</t>
  </si>
  <si>
    <t>obdoba počtu kapacít</t>
  </si>
  <si>
    <t>Potrebné zmigrovať cenu za kapacitu (celkovú/mesačnú splátku) pre všetky kapacity po 1.10.2019</t>
  </si>
  <si>
    <t>Fakturácia</t>
  </si>
  <si>
    <t>rámcové FZ cca 200
blokácie cca 6000</t>
  </si>
  <si>
    <t>Pre všetkých zákazníkov aktuálne platné FZ a k nim naviazané
blokované depozity vrátane histórie blokácie/uvoľňovania od 1.10.2019 resp. začiatku zábezky</t>
  </si>
  <si>
    <t>Finančné zábezpeky</t>
  </si>
  <si>
    <t xml:space="preserve">Systémová imbalancia pre publikačné účely dostupná v Excel exporte
</t>
  </si>
  <si>
    <t>účet systémovej imbalancie od 1.10.2019</t>
  </si>
  <si>
    <t>Bilancovanie</t>
  </si>
  <si>
    <t>aukcie a jednotlivé bidy nie je potrebné migrovať, sumárne dáta pre publikáciu budú dostupné v excel reporte</t>
  </si>
  <si>
    <t>30 aukcií</t>
  </si>
  <si>
    <t>Všetky vyvažovacie opatrenia (agregované dáta)</t>
  </si>
  <si>
    <t>v rámci migrovaných dát treba uvažovať odlišný typ matchingu (hodinový vs. denný), dátum prechodu na hodinové rozpisy je atribútom operátora</t>
  </si>
  <si>
    <t>300 000 údajov denne (spolu denné + hodinové, odoslané + prijaté)</t>
  </si>
  <si>
    <t>všetky matchingy od 1.10.2019</t>
  </si>
  <si>
    <t>Matchingy</t>
  </si>
  <si>
    <t>2 500 údajov denne (máme iba denné alokácie)</t>
  </si>
  <si>
    <t>všetky alokácie od 1.10.2019</t>
  </si>
  <si>
    <t>Alokácie</t>
  </si>
  <si>
    <t>v rámci migrovaných dát treba uvažovať odlišný typ nominácie (hodinová vs. denná), typ je naviazaný na TRUE/FALSE atribút na zákazníkovi (nevieme určiť odkedy posielal hodinové rozpisy)</t>
  </si>
  <si>
    <t>35 tisíc údajov denne (spolu denné + hodinové, nominácie + konfirmácie)</t>
  </si>
  <si>
    <t>všetky nominácie od 1.10.2019</t>
  </si>
  <si>
    <t>Nominácie/konfirmácie</t>
  </si>
  <si>
    <t>Jedná sa o rámcové kontrakty, doplnkové služby ale aj nakúpené kapacity
Štandardné kontrakty založené pre viac ako 5 rokmi budú migrované manuálne.</t>
  </si>
  <si>
    <t>kontrakty - 423 (celkovo 1508)
kapacity - 1961 (celkovo 12379)</t>
  </si>
  <si>
    <t>všetky platné, budúce a ukončené kontrakty od 1.10.2019</t>
  </si>
  <si>
    <t>Kontrakty</t>
  </si>
  <si>
    <t xml:space="preserve">Údaje zákazníka (adresa, kontaktné údaje, komunikačné nastavenia, kontrakty, shipper kódy/páry, používateľské role pre CZ). </t>
  </si>
  <si>
    <t>Všetci zákazníci. Aktívných zákazníkov s platným kontraktom (rámcovým, štandardným, title-transfer) alebo platným shipper-párom či zábezpekou je len o málo menej</t>
  </si>
  <si>
    <t>Zákazníci</t>
  </si>
  <si>
    <t>Nie je potrbené migrovať
Bude nastavená manuálne ako konfigurácia systému</t>
  </si>
  <si>
    <t>Štruktúra siete</t>
  </si>
  <si>
    <t>Poznámka</t>
  </si>
  <si>
    <t xml:space="preserve">Odhadované množstvo </t>
  </si>
  <si>
    <t>Dáta pre migráciu</t>
  </si>
  <si>
    <t>Oblasť</t>
  </si>
  <si>
    <t>Oblasti migrácie</t>
  </si>
  <si>
    <t>- vytvorenie interface pre zapisovanie fakturačných položiek priamo do systému ERP (SAP) cez existujúcu webovú službu</t>
  </si>
  <si>
    <t>6.3</t>
  </si>
  <si>
    <t>- vytvorenie WF schvaľovania fakturačných podkladov v obchodnom systéme</t>
  </si>
  <si>
    <t>- podpora pre fakturáciu nižšie uvedených služieb s výstupom v podobe reportu:
• Prepravné kapacity (dekádna fakturácia),
• Prepravné kapacity (mesačná fakturácia),
• Title transfer,
• III. Tarifa,
• Odchýlka
• Predaj/Nákup plynu.</t>
  </si>
  <si>
    <t>- Notifikácie o stave aukcie + zaslanie vyhodnotenia</t>
  </si>
  <si>
    <t>5.6</t>
  </si>
  <si>
    <t>- Vyhodnotenie ponúk, zostavenie merit order listu</t>
  </si>
  <si>
    <t>5.5</t>
  </si>
  <si>
    <t>- Umožnenie zadávania/editácie/vymazania ponúk zákazníkov cez zákaznícku zónu webu</t>
  </si>
  <si>
    <t>5.4</t>
  </si>
  <si>
    <t>- Vytvorenie nástroja pre zadávanie aukcií pre nákup a predaj plynu (polia: automaticky generované ID aukcie, typ aukcie (nákup/predaj),množstvo, plynárenský deň, platnosť aukcie)</t>
  </si>
  <si>
    <t>5.3</t>
  </si>
  <si>
    <t>- Finančné krytie subjektov bude riešené v existujúcom module pre Finančné zábezpeky v rámci prerozdelenia EUS služieb</t>
  </si>
  <si>
    <t>- Správa subjektov spolu s prístupmi k Vyvažovacej platforme na webe bude riešená v module správy zákazníkov pre prepravu</t>
  </si>
  <si>
    <t>Vyvažovacia platforma</t>
  </si>
  <si>
    <t>- Zabezpečenie publikácie UMM (urgent market messages) vyplývajúcich z nariadenia REMIT prostredníctvom RSS formátu</t>
  </si>
  <si>
    <t>4.6</t>
  </si>
  <si>
    <t>- ad hoc manuálne reportovanie neštandardných kontraktov pre dodávku zemného plynu (obchody na vyvažovacej platforme)</t>
  </si>
  <si>
    <t>4.5</t>
  </si>
  <si>
    <t>- automatické publikovanie fundamentálnych dát (nominácie)</t>
  </si>
  <si>
    <t>4.4</t>
  </si>
  <si>
    <t>- automatické publikovanie veľkoobchodných produktov spojených sprepravou zemného plynu (kontrakty/kapacity)</t>
  </si>
  <si>
    <t>4.3</t>
  </si>
  <si>
    <t>Publikácia REMIT</t>
  </si>
  <si>
    <t>- Publikácia agregovaných technických údajov na ENTSOG Transparency platform</t>
  </si>
  <si>
    <t>4.2</t>
  </si>
  <si>
    <t>- Publikácia technických údajov na webovej stránke vyžadovaných nariadením Európskeho parlamentu a rady (ES) č. 715/2009</t>
  </si>
  <si>
    <t>Publikácia údajov</t>
  </si>
  <si>
    <t>- princíp obmedzenia renominácie pevnej kapacity</t>
  </si>
  <si>
    <t>Mechanizmus FDA „use-it-or-lose-it“</t>
  </si>
  <si>
    <t>- kontrola využívania zákazníckych kapacít a automatická notifikácia</t>
  </si>
  <si>
    <t>Dlhodobý mechanizmus „use-it-or-lose-it“</t>
  </si>
  <si>
    <t>- prenechanie kapacity v rámci zákazníckej zóny webového portálu</t>
  </si>
  <si>
    <t>- prenechanie kapacity prostredníctvom rezervačných platforiem (PRISMA, RBP, GSA)</t>
  </si>
  <si>
    <t>Prenechanie zmluvne dohodnutej kapacity</t>
  </si>
  <si>
    <t>- realizácia schémy spätného odkúpenia prostredníctvom Zákazníckej zóny</t>
  </si>
  <si>
    <t>- aministrácia surplus kapacity a jej alokácia</t>
  </si>
  <si>
    <t>Zvýšenie kapacity nadmerným objednaním a schémou spätného odkúpenia</t>
  </si>
  <si>
    <t>Mechanizmy CMP</t>
  </si>
  <si>
    <t>- Zákaznícky report - grafický report prepravy medzi jednotlivými zákazníkmi</t>
  </si>
  <si>
    <t>2.57</t>
  </si>
  <si>
    <t>- report prepravy - tabuľkový report všetkých platných Shipper párov pre definované dni</t>
  </si>
  <si>
    <t>2.56</t>
  </si>
  <si>
    <t>- report TIS DAILY</t>
  </si>
  <si>
    <t>2.55</t>
  </si>
  <si>
    <t>- základný report kapacít, kontraktov, finančných zábezpek, web údajov, audit operácii a iné</t>
  </si>
  <si>
    <t>2.54</t>
  </si>
  <si>
    <t>- prenos denného režimu (KD&gt;TD)</t>
  </si>
  <si>
    <t>2.53</t>
  </si>
  <si>
    <t>- prenos hodinových hodnôt prietokov, odhadu, kumulatívu, WI, GCV (TD&gt;KD)</t>
  </si>
  <si>
    <t>2.52</t>
  </si>
  <si>
    <t>RSTPD – prenos údajov medzi komerčným a technickým dispečingom</t>
  </si>
  <si>
    <t>- konfirmácia alokácii - validácia na webe</t>
  </si>
  <si>
    <t>2.51</t>
  </si>
  <si>
    <t>- prepočet OBA, SBA imbalancií, GfONu, použitie algoritmu prepravy</t>
  </si>
  <si>
    <t>2.50</t>
  </si>
  <si>
    <t>- možnosť manuálnych úprav alokovaných hodnôt</t>
  </si>
  <si>
    <t>2.49</t>
  </si>
  <si>
    <t>- import alokovaných množstiev pre jednotlivé shipper-páry zákazníkov</t>
  </si>
  <si>
    <t>2.48</t>
  </si>
  <si>
    <t>- import meraných údajov fyzických tokov</t>
  </si>
  <si>
    <t>2.47</t>
  </si>
  <si>
    <t>Post-prepravné procesy</t>
  </si>
  <si>
    <t>- možnosť zobrazenia hodinových údajov pre zákazníkov/operátorov s hodinovým rozpisom</t>
  </si>
  <si>
    <t>2.46</t>
  </si>
  <si>
    <t>- karta prepravy</t>
  </si>
  <si>
    <t>2.45</t>
  </si>
  <si>
    <t>- excelovské správania gridu</t>
  </si>
  <si>
    <t>2.44</t>
  </si>
  <si>
    <t>- možnosť spustenia procesov krátenia</t>
  </si>
  <si>
    <t>2.43</t>
  </si>
  <si>
    <t>- možnosť voľby prechodu medzi jednotlivými plynárenskými dňami</t>
  </si>
  <si>
    <t>2.42</t>
  </si>
  <si>
    <t>- možnosť zobrazenia sumárnych údajov pre zákazníka/zbalenie údajov</t>
  </si>
  <si>
    <t>2.41</t>
  </si>
  <si>
    <t>- možnosť individuálneho nastavenia stĺpcov každým užívateľom systému</t>
  </si>
  <si>
    <t>2.40</t>
  </si>
  <si>
    <t>- Prehľadné zobrazenie hodnôt na jednotlivých shiperských pároch - nominácia, konfirmácia, prijaté/odoslané matchingové množstvá, v prípade TT párov odoslané/priajté množstvá protistrany</t>
  </si>
  <si>
    <t>2.39</t>
  </si>
  <si>
    <t>Dispečerský grid</t>
  </si>
  <si>
    <t>- Prepravný algoritmus pre zákazníkov s naturálnym GfON</t>
  </si>
  <si>
    <t>2.38</t>
  </si>
  <si>
    <t>- Funkcionality Obchodného systému súvisiace s riadením prepravy</t>
  </si>
  <si>
    <t>2.37</t>
  </si>
  <si>
    <t>- Automatické alebo manuálne uplatňovanie pravidla menšieho</t>
  </si>
  <si>
    <t>2.36</t>
  </si>
  <si>
    <t>- Podrobenie matchingu kontrolám, zobrazenie v dispečerskom gride</t>
  </si>
  <si>
    <t>2.35</t>
  </si>
  <si>
    <t>- Možnosť potvrdiť inú hodnotu, ako bola prijatá od susedného operátora alebo zákazníka, aj manuálne zadanú</t>
  </si>
  <si>
    <t>2.34</t>
  </si>
  <si>
    <t>- Systém umožňuje automatické alebo manuálne spustenie matchingu a odoslanie správy</t>
  </si>
  <si>
    <t>2.33</t>
  </si>
  <si>
    <t>- Systém umožňuje náhľad na vygenerovaný súbor s možnosťou následného odoslania alebo neodoslania</t>
  </si>
  <si>
    <t>2.32</t>
  </si>
  <si>
    <t>- Sytém podľa nastavenia generuje hodinové alebo denné hodnoty do DELORD/DELRES správy</t>
  </si>
  <si>
    <t>2.31</t>
  </si>
  <si>
    <t>- Systém je schopný načítať hodinové alebo denné údaje, v prípade potreby dopočítať alebo odhadnúť hodinové/denné hodnoty</t>
  </si>
  <si>
    <t>2.30</t>
  </si>
  <si>
    <t>- Systém je schopný načítať všetky čitateľné údaje z doručenej matchingovej správy, neodmieta informácie z dôvodu nekorektonosti časti súboru alebo z dôvodu nesúladu s pravidlami prepravy.</t>
  </si>
  <si>
    <t>2.29</t>
  </si>
  <si>
    <t>- Možnosť využívania rôznych kódových schém - 301, ZSO, atď. pre kódy bodov, odosielateľa, prijímateľa, shiper kódov</t>
  </si>
  <si>
    <t>2.28</t>
  </si>
  <si>
    <t>- Výmena matchingových dokumentov cez e-mail, AS2, AS4</t>
  </si>
  <si>
    <t>2.27</t>
  </si>
  <si>
    <t>2.26</t>
  </si>
  <si>
    <t>- Nastavenie rolí operátorov - matching/initiating TSO</t>
  </si>
  <si>
    <t>2.25</t>
  </si>
  <si>
    <t>- Podpora a spracovanie správ DELORD, DELORD ANC, DELRES, ACKNOW, APERAK</t>
  </si>
  <si>
    <t>2.24</t>
  </si>
  <si>
    <t>- podpora edigas v 6.0 pre matchingový proces</t>
  </si>
  <si>
    <t>2.23</t>
  </si>
  <si>
    <t>2.22</t>
  </si>
  <si>
    <t>Matchingový proces</t>
  </si>
  <si>
    <t>- Všetky pravidlá pre nominácie sú primerane aplikované aj na renominácie</t>
  </si>
  <si>
    <t>2.21</t>
  </si>
  <si>
    <t>- Podrobenie nominácií kontrolám, zobrazenie v dispečerskom gride</t>
  </si>
  <si>
    <t>2.20</t>
  </si>
  <si>
    <t>- Možnosť konfirmovať inú hodnotu ako nominovanú, aj manálne zadanú</t>
  </si>
  <si>
    <t>2.19</t>
  </si>
  <si>
    <t>- Možnosť nastavenia default nominácie (nič, nula, hodnota z predchádzajúceho dňa,...)</t>
  </si>
  <si>
    <t>2.18</t>
  </si>
  <si>
    <t>- Systém umožňuje automatické alebo manuálne spustenie konfirmácie zákazníkovi</t>
  </si>
  <si>
    <t>2.17</t>
  </si>
  <si>
    <t>- Systém umožňuje náhľad na vygenerovaný konfirmačný súbor s možnosťou následného odoslania alebo noedoslania</t>
  </si>
  <si>
    <t>2.16</t>
  </si>
  <si>
    <t>- Sytém podľa nastavenia generuje hodinové alebo denné hodnoty do NOMRES správy (nemusí byť zhodné s prijímaným NOMINT súborom)</t>
  </si>
  <si>
    <t>2.15</t>
  </si>
  <si>
    <t>2.14</t>
  </si>
  <si>
    <t xml:space="preserve">- Systém je schopný načítať všetky čitateľné údaje z doručenej nominácie, neodmieta informácie z dôvodu nekorektonosti časti súboru alebo z dôvodu nesúladu s pravidlami prepravy.) </t>
  </si>
  <si>
    <t>2.13</t>
  </si>
  <si>
    <t>- Možnosť využívania rôznych kódových schém - 301, ZSO, atď. pre kódy bodov, odosielateľa, prijímateľa, shiper kódov, nastaviteľnosť contract_type, contract_reference</t>
  </si>
  <si>
    <t>2.12</t>
  </si>
  <si>
    <t>2.11</t>
  </si>
  <si>
    <t>- Jednostranné nominácie</t>
  </si>
  <si>
    <t>2.10</t>
  </si>
  <si>
    <t>- Podpora a spracovanie správ NOMINT, NOMRES, ACCSIT, ACKNOW, APERAK</t>
  </si>
  <si>
    <t>2.9</t>
  </si>
  <si>
    <t>- podpora edigas v 6.0 pre nominačný proces</t>
  </si>
  <si>
    <t>2.8</t>
  </si>
  <si>
    <t>2.7</t>
  </si>
  <si>
    <t>Nominačný proces, konfirmácie</t>
  </si>
  <si>
    <t>Proces realizácie prepravy – obchodno dispečerské procesy</t>
  </si>
  <si>
    <t>Manuálne zadanie kapacity v správe kapacít</t>
  </si>
  <si>
    <t>2.6</t>
  </si>
  <si>
    <t>Alokácia WD prerušiteľnej kapacity formou Overnomination</t>
  </si>
  <si>
    <t>2.5</t>
  </si>
  <si>
    <t>Alokácia pre hraničné prepojovacie body mimo EU a domáci bod formou online bookingu v zákazníckej zóne webu</t>
  </si>
  <si>
    <t>2.4</t>
  </si>
  <si>
    <t>- podpora a komunikácia s rezervačnou platformou GSA</t>
  </si>
  <si>
    <t>- podpora a komunikácia s rezervačnou platformou RBP</t>
  </si>
  <si>
    <t>- podpora a komunikácia s rezervačnou platformou PRISMA</t>
  </si>
  <si>
    <t>Alokácia pre hraničné prepojovacie body v rámci EU (požiadavky CAM NC)</t>
  </si>
  <si>
    <t>Alokácia zákazníckych kapacít</t>
  </si>
  <si>
    <t>Riadenie obchodného procesu</t>
  </si>
  <si>
    <t>- automatický výpočet a správa ceny za kapacitu ako podkladu k fakturácii</t>
  </si>
  <si>
    <t>- automatický výpočet a evidencia nenulovej blokácie za trhovú odchýlku</t>
  </si>
  <si>
    <t>- automatický výpočet blokovanej sumy pri objednaní kapacity</t>
  </si>
  <si>
    <t>- administrácia rámca finačného zabezpečenia</t>
  </si>
  <si>
    <t>Správa finančného krytia zákazníkov</t>
  </si>
  <si>
    <t>- administrácia entry/exit zákazníckych kapacít</t>
  </si>
  <si>
    <t>- administrácia rámcových kontraktov</t>
  </si>
  <si>
    <t>Správa systémových parametrov a shipper kódov zákazníka</t>
  </si>
  <si>
    <t>- výnimky pre zákazníka eustream, BAL: kontroly, špeciálne páry PVS, OBA, páry pre vyrovnávanie imbalancie</t>
  </si>
  <si>
    <t>- správa shipper párov</t>
  </si>
  <si>
    <t>- správa shipper kódov</t>
  </si>
  <si>
    <t>- manažment zákazníckych notifikácií</t>
  </si>
  <si>
    <t>1.14</t>
  </si>
  <si>
    <t>- manažment oprávnení zákazníkov pre zákaznícku zónu</t>
  </si>
  <si>
    <t>- administrácia parametrov komunikácie (formát správ, názov správ, komunikačný kanál...)</t>
  </si>
  <si>
    <t>Správa zákazníkov</t>
  </si>
  <si>
    <t>- možnosť prevádzky VTP</t>
  </si>
  <si>
    <t>- administrácia parametrov bodov (názov, kódy, parametre operátora, publikačné kvódy, uplatňované produkty, princíp zasielania prerušiteľnej kapacity a iné zo špecifikácie)</t>
  </si>
  <si>
    <t>- administrácia bodov (pridávanie bodov, agregácia bodov, nadradenosť)</t>
  </si>
  <si>
    <t>Správa prepojovacích bodov a ich operátorov</t>
  </si>
  <si>
    <t>- administrácia GfON</t>
  </si>
  <si>
    <t>- automatické sťahovanie CEGHIX poplatku z FTP</t>
  </si>
  <si>
    <t>- administrácia taríf a poplatkov</t>
  </si>
  <si>
    <t>- zvažovanie opravných prác pri publikácii dostupných kapacít pre RP</t>
  </si>
  <si>
    <t>- administrácia opráv prepravnej siete</t>
  </si>
  <si>
    <t>- automatické určovanie back-haul technickej prerušiteľnej kapacity</t>
  </si>
  <si>
    <t>- administrácia technickej, pevenej a prerušiteľnej kapacity, surplus (CMP) kapacity</t>
  </si>
  <si>
    <t>Správa technických kapacít, taríf a iných parametrov</t>
  </si>
  <si>
    <t>Správa obchodného systému</t>
  </si>
  <si>
    <r>
      <t>-</t>
    </r>
    <r>
      <rPr>
        <sz val="11"/>
        <color theme="1"/>
        <rFont val="Calibri"/>
        <family val="2"/>
        <scheme val="minor"/>
      </rPr>
      <t>administrácia systémových parametrov (názov, adresa, identifikátory, kontakt ...)</t>
    </r>
  </si>
  <si>
    <t>Požadovaný operačný systém webových / aplikačných serverov je MS Windows Server 2019 alebo Debian najnovšia Stable verzia  alebo CentOS najnovšia Stable verzia</t>
  </si>
  <si>
    <r>
      <t>Eustream požaduje vo svojej infraštruktúre okrem produkčného prostredia aj testovacie prostredie (kópia produkcie pre testovanie zákazníkmi, prípadne testo</t>
    </r>
    <r>
      <rPr>
        <sz val="11"/>
        <rFont val="Calibri"/>
        <family val="2"/>
        <charset val="238"/>
        <scheme val="minor"/>
      </rPr>
      <t>vanie chýb</t>
    </r>
    <r>
      <rPr>
        <sz val="11"/>
        <color theme="1"/>
        <rFont val="Calibri"/>
        <family val="2"/>
        <charset val="238"/>
        <scheme val="minor"/>
      </rPr>
      <t xml:space="preserve">) do ktorých má dodávateľ prístup cez VPN (prihlasuje sa na spoločný server a odtiaľ má zriadené prístupy na testovacie servery a databázy daného systému). </t>
    </r>
    <r>
      <rPr>
        <sz val="11"/>
        <rFont val="Calibri"/>
        <family val="2"/>
        <charset val="238"/>
        <scheme val="minor"/>
      </rPr>
      <t>Dodávateľ poskytne počas dodávky diela súčinnosť pri vybudovaní funkčného testovacieho prostredia.</t>
    </r>
  </si>
  <si>
    <t xml:space="preserve">Sluźby údržby, starostlivosti a vývoja </t>
  </si>
  <si>
    <t>Základná doba poskytovania služieb: 7x12 (denne od 7:00 až 19:00) vrátane štátnych sviatkov a dní prac. pokoja</t>
  </si>
  <si>
    <t xml:space="preserve">Dodávateľ pri vývoji systému postupuje v súlade s najlepšími praktikami z oblasti bezpečného vývoja softvérových produktov. Ide najmä o praktiky Software Development Lifecycle, dostupné napr. na https://www.microsoft.com/en-us/securityengineering/sdl a OWASP Secure Coding Practices dostupné na https://www.owasp.org. V rámci vývoja a údržby webových aplikácií ide predovšetkým o požiadavky ASVS (OWASP Application Security Verification Standard) Level 3 verzia v4 a ďalšie praktiky vrátane:
1. Údaje na zápis sa odosielajú metódou POST (nie GET)
2. Znemožnenie SQL injection
3. Znemožnenie XSS
4. Validácia vstupov
5. Podpora aktuálnych Javascript frameworkov, ak sú použité
6. Nepoužívať detailné chybové hlásenia odhaľujúce verziu a typ OS a aplikačného alebo webového servera
</t>
  </si>
  <si>
    <t>Monitorovanie systému: 
Systém má zabezpečené monitorovanie alebo aspoň umožňuje monitorovanie v nasledujúcom rozsahu:
- monitorovanie súčastí / služieb systému nástrojom Zabbix minimálne v rozsahu, či je daná služba systému funkčná / nefunkčná.
- monitorovanie systémových prostriedkov nástrojom Zabbix
Systém umožňuje integráciu na nástroj CA Spektrum pomocou SNMP (trapy v.2).
Dodávateľ popíše spôsob monitorovania, ak je súčasťou systému.</t>
  </si>
  <si>
    <r>
      <t>Všetky komponenty musia bežať pod neprivilegovanými účtami.</t>
    </r>
    <r>
      <rPr>
        <sz val="11"/>
        <color theme="1"/>
        <rFont val="Calibri"/>
        <family val="2"/>
        <charset val="238"/>
        <scheme val="minor"/>
      </rPr>
      <t xml:space="preserve">
Na dobu inštalácie Eustream poskytne dodávateľovi v prípade potreby privilegované kontá.</t>
    </r>
  </si>
  <si>
    <t>1.27</t>
  </si>
  <si>
    <t>1.28</t>
  </si>
  <si>
    <t>Referencia na ponuku (kapitola)</t>
  </si>
  <si>
    <r>
      <t xml:space="preserve">Dodávateľ </t>
    </r>
    <r>
      <rPr>
        <sz val="11"/>
        <color theme="1"/>
        <rFont val="Calibri"/>
        <family val="2"/>
        <charset val="238"/>
        <scheme val="minor"/>
      </rPr>
      <t>uvedie návrh riešenia migrácie (export, import, formáty údajov, rozdelenie entít do blokov, rozdelenie z časového hľadiska, spôsob kontroly, atď..., detailnejší harmonogram</t>
    </r>
  </si>
  <si>
    <t>Dodávateľ zaškolí pracovníkov Eustream v nasledujúcom rozsahu:
1. Školenia pre používateľov (cca 10 osôb)
2. Školenia pre administrátorov/správcov systému (2 aplikační správcovia a 3 systémoví administrátori)</t>
  </si>
  <si>
    <t>Dodávateľ dodá nasledujúcu dokumentáciu:
1. Inštalačná príručka 
2. Príručka administrátora (pre prevádzku systému)
3. Príručka používateľa (používateľský manuál)
Dokumentácia bude dodaná v slovenskom alebo českom jazyku.
Dodávateľ odovzdá Objednávateľovi nevyhnutné know-how, popis architektúry na úroveň jednotlivých komponentov, popis spôsobu údržby všetkých súčastí aplikácie vrátane Podporného softvéru u tých komponentov, ktoré nie sú v prevádzke u objednávateľa v čase Podpisu zmluvy tak, aby bolo možné dané riešenie prevádzkovať a udržiavať Objednávateľom. Súčasťou popisu údržby sú aj procedúry na zálohovanie aplikácie systému a Podporných komponentov a procedúry na disaster recovery.
Dokumentácia obsahuje tiež popis systému správy kryptografického materiálu (kľúče, certifikáty certifikáty) počas celého životného cyklu . Systém správy zahŕňa najmä a) bezpečné nakladanie s kryptografickými kľúčmi a certifikátmi, b) generovanie pseudonáhodnýchčísela kľúčov,zriadenie,distribúciu,vkladanie,zmenu, obmedzenie platnosti, vyberanie, ukladanie a likvidáciu kľúčov a zneplatnenie certifikátov, c) umožnenie kontroly a auditu.</t>
  </si>
  <si>
    <t>12.1</t>
  </si>
  <si>
    <t>Prevádzka systému</t>
  </si>
  <si>
    <t>Prevádzku systému vrátane inštalácie aktuálizácií, aplikovania bezpečnostných opráv vykonáva objednávateľ. 
Dodávateľ pri priebežnom vydávaní opráv, softwarových záplat a technologických aktualizácií dodaného systému poskytuje Objednávateľovi nevyhnutné inštalačné procedúry, nástroje a dokumentáciu.</t>
  </si>
  <si>
    <t>Objednávateľ bude mať právo poskytnuť súhlas tretím stranám na použitie systému v rozsahu udelenej licencie tretej osobe za účelom poskytovania služby pre Objednávateľa</t>
  </si>
  <si>
    <t>10.1.1</t>
  </si>
  <si>
    <t>10.1.2</t>
  </si>
  <si>
    <t>10.1.3</t>
  </si>
  <si>
    <t>10.1.4</t>
  </si>
  <si>
    <t>10.3.1</t>
  </si>
  <si>
    <t xml:space="preserve">     c) Ostatné služby</t>
  </si>
  <si>
    <t xml:space="preserve">Poskytovanie  HelpDesku  dodávateľa  pre nahlasovanie a riadenie životného cyklu riešenia incidentov a požiadaviek </t>
  </si>
  <si>
    <t xml:space="preserve">Právo žiadať o ďalšie služby v rámci servisnej zmluvy za garantovanú priemernú dennú sadzbu.
- vývoj (zmieny funkčností, rozšírenia, integrácie,..) vrátane dodania inštalačných procedúr, nástrojov a dokumentácie
- implementácia významných upgradov, optimalizácia databáz, archivácia dát, a pod.
- konzultácie nad rámec telefonického/mailového  poradenstva ktoré je súčasťou údržby systému
- poskytovanie školení
</t>
  </si>
  <si>
    <t>Nezávislé posúdenie bezpečnosti</t>
  </si>
  <si>
    <t>Vstupné komunikačné služby (web, AS2, AS4, ...) smerom do obchodného systému používajú štandardné porty a sú balansovateľné pomocou Baracuda WAF 660 smerom z internetu a WEB dotazy do obchodného systému z internej siete sú  balansovateľné pomocou HAproxy (HAproxy je súčasťou infraštruktúry Eustream a dokáže balansovať TCP aj http/s komunikáciu).
Webové služby publikované do Internetu budú chránené webovým aplikačným firewall-om (WAF)  v správe Objednávateľa.
Vstupné komunikačné služby môžu bežať napríklad na webovom serveri, aplikačnom serveri, prípadne samostatnom  komunikačnom serveri.
Balansovanie vysoko dostupných služieb v rámci obchodného systému (interne - napr. medzi jadrom systému a službami AS2 / AS4, alebo medzi webovým serverom a aplikačným serverom, ak má systém tieto služby oddelené, a pod.) zabezpečuje dodávateľ v rámci systému.</t>
  </si>
  <si>
    <t>Architektúra a topológia systému:
Dodávateľ dodá v rámci RFP obrázky architektúry a topológie systému a popis jednotlivých častí / služieb, systémového SW, vrátane spôsobu komunikácie (protokoly, porty), umiestnenia (na ktorom node sa nachádza / beží), popis akým spôsobom je systém škálovateľný (musí byť jasné, čo treba vykonať / nakonfigurovať manuálne a čo sa deje automaticky. Dynamickú škálovateľnosť nepožadujeme, ale systém musí umožňovať škálovateľnosť bez zmeny kódu (zmena konfigurácie je prípustná).
 Súčasťou popisu architektúry sú aj externé služby (SaaS), alebo online repozitáre softvéru, ktoré sú nevyhnutné pre nasadenie, alebo prevádzku systému.</t>
  </si>
  <si>
    <t>Požadujeme striktné oddelenie aplikačnej konfigurácie od aplikačného kódu. Aplikačná konfigurácia je všetko, čo sa líši pre rôzne prostredia (vývojové, testovacie, produkčné)</t>
  </si>
  <si>
    <t>1.29</t>
  </si>
  <si>
    <t>1.30</t>
  </si>
  <si>
    <t>1.31</t>
  </si>
  <si>
    <t>1.32</t>
  </si>
  <si>
    <t>1.33</t>
  </si>
  <si>
    <t>Dodávateľ popíše spôsob nasadzovania nových verzií (či už s novými funkčnosťami alebo záplaty) - a to celého systému ako celku a aj jeho jednotlivých modulov/komponentov (ak to systém umožňuje). Popis obsahuje aj používané repozitáre - verejné aj privátne vrátane informácie, či budú prevádzkované dodávateľom alebo EUS.
Popis obsahuje postupy aj pri nasadzovaní aplikačnej časti a tiež aj postupy pri nasadzovaní systémového SW.</t>
  </si>
  <si>
    <t>Systém umožňuje vykonávať popísané úkony:
Eustream bude primárnu databázovú inštanciu v klastri MS SQL Server 2019 prevádzkovať v režime HA Always On (synchrónna replikácia) v režime automatic failover. Okrem toho sa bude replikovať asynchrónne do read-only inštancie pre reportingové účely.
Okrem toho sa každú noc bude produkčná databáza „kopírovať“ do testovacieho prostredia vytvorením zálohy a obnovením do testovacieho prostredia.
Databáza sa bude zálohovať pomocou nástroja Veeam denne na úrovni snapshotu a okrem toho redology viackrát denne.
Popísané úkony vykonáva Eustream.</t>
  </si>
  <si>
    <t>1.34</t>
  </si>
  <si>
    <t>Komunikácia medzi klientom a akoukoľvek serverovou komponentou riešenia (napr. tenký klient - samotná aplikácia, tenký klient - podporný vizualizačný/monitorovací nástroj) je šifrovaná. Rovnako je šifrovaná komunikácia medzi samostatnými nodmi riešenia (napr. komunikácia aplikácia - databáza). Kvalita navrhnutého šifrovania a zdokumentovanie postupov musia byť v súlade s bodmi 1.19 a 7.1.</t>
  </si>
  <si>
    <t>10.2.1</t>
  </si>
  <si>
    <t>10.2.2</t>
  </si>
  <si>
    <t>10.2.3</t>
  </si>
  <si>
    <t>10.2.4</t>
  </si>
  <si>
    <t>10.2.5</t>
  </si>
  <si>
    <t>10.2.6</t>
  </si>
  <si>
    <t>Eustream požaduje 3-vrstvové riešenie s GUI založenom na webovom prehliadači bez použitia add-ons v prehliadači (databáza, aplikačný / webový server, webový klient). Uveďte, aké technológie a frameworky budú použité v jednotlivých vrstvách riešenia.</t>
  </si>
  <si>
    <t>Systém používa len štandardné protokoly.
Žiadame uviesť kompletný zoznam protokolov, portov a všetkých komunikačných schém. Vrátane monitorovacích, ak sú súčasťou ponuky.</t>
  </si>
  <si>
    <t xml:space="preserve"> </t>
  </si>
  <si>
    <t>Aplikačný kód pristupuje k vonkajším službám (databáza, SMTP služba, ) rovnakým spôsobom bez ohľadu na to, či sú lokálne, vzdialené on site alebo v cloude. Pre aplikáciu sú vonkajšie služby pripojeným zdrojom prístupným prostredníctvom URL alebo iného lokátora/poverení (credentials). Znamená to, že napríklad on-site databázu alebo SMTP službu bude možné nahradiť databázou alebo SMTP službou z cloudu bez zmeny kódu.
Vysvetlenie: Požiadavka smeruje k pripravenosti aplikácie na nasadenie do cloudu. Niektoré služby, ako napr. SMTP, sú už teraz nasadené v cloude. Na druhej strane niektoré služby, ako napr. databázové, ak budú nasadené v cloude, tak nie samostatne, ale spolu s aplikačným jadrom.</t>
  </si>
  <si>
    <t>Z hľadiska prevádzky systém loguje stavy plánovaných úloh (joby) a chybové stavy. Systém umožňuje nastaviť stupeň logovania aspoň v rozsahu Error, Debug. Popíšte, akým spôsobom sa nastavuje stupeň logovania.</t>
  </si>
  <si>
    <t>Webový prehliadač:
Eustream požaduje, aby celá webová časť aplikácie podporovala browsery Microsoft Edge s Chromium jadrom, Google Chrome a Mozilla Firefox v posledných stabilných  verziách ku dňu začiatku implementácie.</t>
  </si>
  <si>
    <t>Aplikácia musí mať vyriešené spúšťanie automatických naplánovaných procesov (napr. pravidelné hodinové, pravidelné denné, atď.) tak, aby sa nespúšťali na viacerých nodoch naraz. Avšak ako je uvedené v požiadavke 1.24 - nie je to na úkor toho, že jeden z nodov bude pasívny. Oba balansované aplikačné nody musia byť aktívne.</t>
  </si>
  <si>
    <t>Licencia na  systém bude poskytnutá ako nevýhradná, bez územného a časového neobmedzenia.</t>
  </si>
  <si>
    <t>Na fyzickej vrstve je infraštruktúra realizovaná platformou x86 s procesormi Intel Xeon CPU E5-2683 v4 @ 2.1 GHz. Úložisko je typu SAS HDD 10000 ot/min.
Požiadavky na virtuálne servery:
Uvedie dodávateľ - pre každé prostredie (PRODUKCIA, TEST):
- Pre každý virtuálny server systému: počet vCPU, RAM, diskový priestor pre systémový disk a pre dátový disk
- Pre každý virtuálny server: operačný systém a verziu a názvy a verzie ostatného SW
Ak je vyžadovaný špeciálny virtuálny server pre úložisko buildov v infraštruktúre Eustream (napr. z dôvodu použitia docker image-ov, a pod.), uveďte HW požiadavky (RAM, vCPU, diskový priestor) pre úložisko buildov v infraštruktúre Eustream a aj požiadavky na SW (operačný systém a čo všetko bude na serveri nainštalované) a popíšte aj spôsob pripojenia dodávateľa (aby bolo jasné v rámci procesu, či si buildy bude Eustream administrátor sťahovať z úložiska dodávateľa, alebo bude buildy na Eustream úložisko ukladať dodávateľ).
Poznámka 1: aj v prípade, že bude hlavná databáza systému umiestnená v existujúcom klastri MS SQL Server 2019, uveďte HW požiadavky pre server.
Poznámka 2: pokiaľ nebude na Reporting použitý niektorý z aplikačných serverov, ale bude potrebné použiť samostatný reporting server (prípadne dva balancované), uveďte HW požiadavky aj na tento virtuálny server. POZOR: EXISTUJÚCI DATABÁZOVÝ KLASTER MS SQL SERVER 2019 NEBUDE VYUŽITÝ NA REPORING, ALE IBA PRE DATABÁZU.</t>
  </si>
  <si>
    <t>Požadujeme, aby boli splnené bežné štandardy a best practises v oblasti bezpečnosti používateľských účtov, a to okrem iných najmä tieto: 
kľúčové parametre účtu, ako napríklad e-mail, kontaktnú osobu a meno spoločnosti meniť len po overení autenticity užívateľa heslom
Pozn. manažment politík pre heslá bude zabezpečený pomocou active directory.</t>
  </si>
  <si>
    <r>
      <t>Požadujeme od dodávateľa popísať všetky dodávané licencie (</t>
    </r>
    <r>
      <rPr>
        <sz val="11"/>
        <rFont val="Calibri"/>
        <family val="2"/>
        <charset val="238"/>
        <scheme val="minor"/>
      </rPr>
      <t>vrátane open source licencií) k systému a jeho komponentom:</t>
    </r>
    <r>
      <rPr>
        <sz val="11"/>
        <color theme="1"/>
        <rFont val="Calibri"/>
        <family val="2"/>
        <charset val="238"/>
        <scheme val="minor"/>
      </rPr>
      <t xml:space="preserve">
1. názov, verzia a edícia, prípadne jazyková verzia
2. licenčný model
3. počet licencií dodaných v rámci riešenia
4. ak je to relevantné, na ktoré nody sa licencia vzťahuje
Ak implementácia riešenia vyžaduje ďalšie licencie, ktoré ale dodávateľ nedodáva, dodávateľ popíše v uvedenej štruktúre aj tie (bod 3. nebude počet dodaných ale počet požadovaných licencií).
Ak riešenie obsahuje SW, ktorý nie je licencovaný, treba aj takýto SW uviesť popisom, že nie je licencovaný.
Každá licencia s výnimkou free licencií a s výnimkou MS Windows Server 2019 a s výnimkou MS SQL Server 2019 Enterprise Edition </t>
    </r>
    <r>
      <rPr>
        <b/>
        <sz val="11"/>
        <color theme="1"/>
        <rFont val="Calibri"/>
        <family val="2"/>
        <charset val="238"/>
        <scheme val="minor"/>
      </rPr>
      <t>pre databázu</t>
    </r>
    <r>
      <rPr>
        <sz val="11"/>
        <color theme="1"/>
        <rFont val="Calibri"/>
        <family val="2"/>
        <charset val="238"/>
        <scheme val="minor"/>
      </rPr>
      <t xml:space="preserve"> musí byť súčasťou cenovej ponuky.
Pozn.: Licencovanie MS Windows Server 2019 a MS SQL Server 2019 Enterprise Edition pre databázu má Eustream zabezpečené. Pre reportingové účely však nebude možné využiť Eustream licencie MS SQL Server 2019 Enterprise Edition, nakoľko firemná politika neumožňuje nasadiť / aktivovať do celofiremného databázového klastra reportingové služby. </t>
    </r>
  </si>
  <si>
    <r>
      <t xml:space="preserve">Komunikačné rozhrania AS2 a AS4 s externými systémami a platformami tretích strán budú zaintegrované ako súčasť systému bez nutnosti použitia súborového systému na výmenu súborov mezi jadrom systému a AS2 a AS4 rozhraním (napr. pomocou webservices). Toto platí pre prenos obchodných správ, ktorých zdrojom a cieľom je obchodný systém.
Tieto rozhrania však musia umožniť aj </t>
    </r>
    <r>
      <rPr>
        <sz val="11"/>
        <color theme="1"/>
        <rFont val="Calibri"/>
        <family val="2"/>
        <charset val="238"/>
        <scheme val="minor"/>
      </rPr>
      <t>prenos obchodných správ, ktoré nesúvisia priamo s obchodným systémom - čiže sa na tieto rozhrania budú dať zaintegrovať aj ďalšie aplikácie Eustream - viď požiadavka 1.23</t>
    </r>
  </si>
  <si>
    <t>- realizácia schémy spätného odkúpenia prostredníctvom Rezervačných platforiem</t>
  </si>
  <si>
    <t>3.2a</t>
  </si>
  <si>
    <t xml:space="preserve">Systém vôbec neobsahuje tučného klienta. Používatelia, či už externí (zákazníci spoločnosti eustream) alebo interní (t.j. autorizovaní zamestnanci eustream - používatelia / administrátori), pristupujú k systému prostredníctvom webového portálu (tenký klient s responzívnym designom podporujúci použitie aj na mobilných zariadeniach). Načrtnite, akým spôsobom riešite responzívny design. </t>
  </si>
  <si>
    <t>Aplikačný kód sa nespolieha na implicitnú existenciu akýchkoľvek systémových nástrojov a utilít.
Aplikačný kód sa nespolieha na implicitnú existenciu „system-wide“ balíkov.
Znamená to, že všetky potrebné systémové nástroje a utility a tiež aj balíky budú dodané v rámci každého releasu a dodávka sa nebude spoliehať na ich existenciu napríklad v rámci distribúcie operačného systému.</t>
  </si>
  <si>
    <t>Dôvernosť, integrita a hodnovernosť údajov v rámci systému sa zabezpečuje pomocou kryptografických prostriedkov používajúcich dostatočne odolné kryptografické mechanizmy.</t>
  </si>
  <si>
    <t>Požadované rozhrania obchodného systému
• na AS2 a AS4 systémy tretích strán
• na ďalšie systémy tretích strán popísané vo funkčnej špecifikácii (napr. RBP,...)
• na systém SCADA pomocou web services (prenos režimu prepravy do SCADA a prenos nameraných tokov zo SCADA) 
• na SAP ERP
Rozhrania nového obchodného systému na AS2 a AS4 systémy tretích strán bude Eustream používať aj na prenos obchodných správ (oboma smermi - aj prijímanie aj odosielanie), ktoré nie sú súčasťou obchodného systému (napríklad zdroj, prípadne cieľ, je technický dispečing Eustream). Popíšte, akým spôsobom sa na tieto rozhrania obchodného systému bude môcť naintegrovať tretia aplikácia Eustream (napr. - cez API, prípadne cez súborový systém).
Poznámka: špecifikácia rozhrania na SCADA systém bude známa počas tvorby KNR (Koncepčný návrh riešenia).</t>
  </si>
  <si>
    <t>Systém neobsahuje žiadny tzv. jediný bod zlyhania (single point of failure). Každá funkcionalita / služba systému beží v režime vysokej dostupnosti.
Na aplikačnej úrovni požadujeme balansovanie aplikačných / webových služieb bežiacich na minimálne dvoch aktívnych nodoch.
Na úrovni databázy požadujeme jej synchrónnu replikáciu, prípadne iný mechanizmus zabezpečujúci vysokú dostupnosť.
Pri výpadku niektorého z aplikačných serverov používateľ pracuje ďalej bez nutnosti ďalšieho prihlásenia.
Pozn. synchrónnu replikáciu hlavnej transakčnej databázy MS SQL zabezpečuje Eustream.</t>
  </si>
  <si>
    <t>Webová časť aplikácie je členená na Public, Private a Admin zónu (Public zóna - dostupná pre všetkých - neprihlásených - používateľov z internetu, Private zona - externi uzivatelia aplikacie - prístup z internetu, Admin zóna - EUS interni uzivatelia aplikacie - prístup len z internej siete Eustream).
Požadujeme zabezpečiť a popísať, akým spôsobom bude zamedzený pristup k Admin zone z internetu (napr. samostatné URL pre Admin zónu, prípadne sa jedná o samostatný server pre Admin zónu a pod.)
Požadovaný jazyk GUI je slovenčina.</t>
  </si>
  <si>
    <t>[A/N] + detail uviesť v ponuke</t>
  </si>
  <si>
    <t>[A/N/nerelevantné] + detail uviesť v ponuke</t>
  </si>
  <si>
    <t xml:space="preserve">[A/N] + detail uviesť v ponuke  </t>
  </si>
  <si>
    <r>
      <t xml:space="preserve">- Možnosť výmeny nominačných/konfirmačných dokumentov cez </t>
    </r>
    <r>
      <rPr>
        <sz val="11"/>
        <color theme="1"/>
        <rFont val="Calibri"/>
        <family val="2"/>
        <scheme val="minor"/>
      </rPr>
      <t>AS2, AS4</t>
    </r>
  </si>
  <si>
    <t>- Matching prostredníctvom edig@s 4.0 a 5.1, (v6.0 opciou v závislosti od termínu povinnej impelementácie), - excelom s pevnou štruktúrou, dispečerom priamo v aplikácii - manuálne alebo importom súboru</t>
  </si>
  <si>
    <r>
      <t xml:space="preserve">Z hľadiska bezpečnosti systém loguje minimálne v nasledovnom rozsahu:  aktivity v podobe vytvorenia, čítania, aktualizácie alebo odstránenia citlivých informácií a operácií riadenia správy používateľov v zmysle požiadavky 6.1. 
Dodávateľ popíše spôsob a formát logovania. Dodávateľ poskytne počas implementácie Objednávateľovi súčinnosť s nastavením logovania a forwardovania dát z obchodného systému z dôvodu bezpečnostného monitoringu. 
</t>
    </r>
    <r>
      <rPr>
        <strike/>
        <sz val="11"/>
        <rFont val="Calibri"/>
        <family val="2"/>
        <charset val="238"/>
        <scheme val="minor"/>
      </rPr>
      <t/>
    </r>
  </si>
  <si>
    <t xml:space="preserve">Dodávateľ popíše detailný harmonogram (vrátane gantt diagram ) dodávky riešenia v rozsahu a termínoch uvedených v návrhu zmluvy o dielo.
</t>
  </si>
  <si>
    <r>
      <t xml:space="preserve">- Nominácia/konfirmácia prostredníctvom 
a) edig@s 4.0 a 5.1, (6.0 </t>
    </r>
    <r>
      <rPr>
        <sz val="11"/>
        <rFont val="Calibri"/>
        <family val="2"/>
        <charset val="238"/>
        <scheme val="minor"/>
      </rPr>
      <t>opcia</t>
    </r>
    <r>
      <rPr>
        <sz val="11"/>
        <color rgb="FFFF0000"/>
        <rFont val="Calibri"/>
        <family val="2"/>
        <charset val="238"/>
        <scheme val="minor"/>
      </rPr>
      <t xml:space="preserve"> </t>
    </r>
    <r>
      <rPr>
        <sz val="11"/>
        <color theme="1"/>
        <rFont val="Calibri"/>
        <family val="2"/>
        <scheme val="minor"/>
      </rPr>
      <t>v závislosti od termínu povinnej impelementácie)
b) web nástrojom v zákazníckej zóne
c) dispečerom priamo v aplikácii - manuálne alebo importom súboru</t>
    </r>
  </si>
  <si>
    <r>
      <t>- Nastavenie rolí pre SSN na úrovn</t>
    </r>
    <r>
      <rPr>
        <sz val="11"/>
        <rFont val="Calibri"/>
        <family val="2"/>
        <charset val="238"/>
        <scheme val="minor"/>
      </rPr>
      <t>i bodu</t>
    </r>
  </si>
  <si>
    <r>
      <t xml:space="preserve">Odpoveď </t>
    </r>
    <r>
      <rPr>
        <b/>
        <sz val="11"/>
        <color rgb="FFFF0000"/>
        <rFont val="Calibri"/>
        <family val="2"/>
        <charset val="238"/>
        <scheme val="minor"/>
      </rPr>
      <t>(naplnenie požiadavky v plnom rozsahu dokumentu funkčné požiadavky)</t>
    </r>
  </si>
  <si>
    <t>Povinná - základna dodávka</t>
  </si>
  <si>
    <t>Povinná - Opcia</t>
  </si>
  <si>
    <t>10.</t>
  </si>
  <si>
    <t>Typ požiadavky</t>
  </si>
  <si>
    <r>
      <t xml:space="preserve">Odpoveď </t>
    </r>
    <r>
      <rPr>
        <b/>
        <sz val="11"/>
        <color rgb="FFFF0000"/>
        <rFont val="Calibri"/>
        <family val="2"/>
        <charset val="238"/>
        <scheme val="minor"/>
      </rPr>
      <t>(naplnenie uvedenej požiadavky v plnom rozsahu )</t>
    </r>
  </si>
  <si>
    <t>Správa udalostí a užívateľov systému z pohľadu notifikácií</t>
  </si>
  <si>
    <t xml:space="preserve">Manažment oprávnení externých zákazníkov pre zákaznícku zónu v rámci web
Požiadavky/procedúry pre správu externých používateľov v obchodnom systéme uvedené v dokumente funkčné požiadavky predstavujú minimálnu úroveň. Detailná realizácia bude popísaná a odsúhlasená v KNR. </t>
  </si>
  <si>
    <t xml:space="preserve">Systém má 3 typy prístupov:
1. Verejný – údaje sú dostupné cez internet aj pre neprihlásených používateľov
2. Interný – prístupy zamestnancov Eustream do systému budú riadené prostredníctvom Active Directory prípadne vo verejnom cloude Microsoft Azure pre Eustream. Skupiny v AD sa namapujú na role systému.
3. Zabezpečený externý – napr. Zákaznícka zóna – údaje dostupné z internetu pre prihlásených externých používateľov – budú riadené prostredníctvom Active Directory prípadne vo verejnom cloude Microsoft Azure pre Eustream a to takým spôsobom, aby nedochádzalo k writeback-u pripadne priamemu zápisu do onpremise AD. Skupiny v AD sa namapujú na role systému - t.j. rovnako ako pre zamestnancov Eustream.
</t>
  </si>
  <si>
    <t>Architektúra a infraštruktúra Systému</t>
  </si>
  <si>
    <t>Hlavná transakčná databáza Systému bude v MS SQL Server 2019 Enterprise Edition klastri (s využitím existujúcich licencií MS SQL, ktoré  Eustream vlastní) na OS Windows Server 2019
Hlavná transakčná databáza je primárnou databázou systému a obsahuje všetky obchodné údaje v štruktúrovanej forme vrátane rozparsovaných údajov z obchodných správ.</t>
  </si>
  <si>
    <t>Pokiaľ Systém využíva aj iné typy DBMS pre pomocné databázy (napr. na ukladanie logov, prijatých súborov cez komunikačné rozhrania, a pod.), dodávateľ uvedie typ DBMS (relačná, dokumentová, a pod. + názov DB systému), účel použitia databázy s popisom, aké dáta v nej ukladá a licenčný model. 
Požiadavka je relevantná, len ak Systém používa aj iné databázové systémy ako MS SQL Server 2019. Ak Systém iné DB systémy nepoužíva, dodávateľ to uvedie v stĺpci Detaily</t>
  </si>
  <si>
    <t>Pokiaľ Systém využíva aj iné typy DBMS pre pomocné databázy (napr. na ukladanie logov, prijatých súborov cez komunikačné rozhrania, a pod.), tieto DB systémy sú prevádzkované na operačnom systéme MS Windows Server 2019 alebo Debian najnovšia Stable verzia</t>
  </si>
  <si>
    <t>Súčasťou nasadenia releasu (vyvolaného akoukoľvek zmenou - vývoj, riešenie Incidentov, bezbečnostné opravy v akejkoľvek komponente systému) je dodanie príslušných inštalačných procedúr, nástrojov a dokumentácie vrátane informácií o zmenách v URL profile webovej časti aplikácie (najmä pridanie/odobranie URL, zmenu parametrov alebo zmenu dátového typu parametra).</t>
  </si>
  <si>
    <t xml:space="preserve">Riešenie incidentov za účelom  obnovenia štandardnej prevádzky Systému v rozsahu podľa článku V. bod 2. servisnej zmluvy.
1. Incident kategórie A: 
Doba prvotnej odozvy: do 3 hodín od nahlásenia
Doba vyriešenia incidentu: do 1 pracovného dňa od nahlásenia
2. Incident kategórie B:
Doba prvotnej odozvy: do 24 hodín od nahlásenia
Doba vyriešenia incidentu: do 5 pracovných dní od nahlásenia
3. Incident kategórie C: 
Doba prvotnej odozvy: do 48 hodín od nahlásenia
Doba vyriešenia incidentu: najneskôr do najbližšieho nasadenia Upgrade, Update alebo Patch  Systému alebo jeho časti
</t>
  </si>
  <si>
    <t>Poskytovanie  odborných telefonických, mailových konzultácií pre kľúčových používateľov a administrátorov systému ohľadom poskytnutia odpovedí na otázky týkajúce sa problémových situácií.</t>
  </si>
  <si>
    <t>Rozsah služieb údržby, starostlivosti a vývoja na obdobie 10 rokov je v súlade s návrhom zmluvy na poskytovanie služieb údržby a servisu. Predmetom su najma:
a) údržba Systému - nahlasovanie a odstraňovanie incidentov
b) starostlivosť o Systém
c) ostatné služby (najmä vývoj funkcionalít na mieru pre Objednávateľa, školenia, konzultácie)</t>
  </si>
  <si>
    <t>Poskytovateľ garantuje prevádzkyschopnosť Systému na verziách Podporného softvéru u ktorých neskončila oficiálna podpora ich výrobcu/autora. Služba zahŕňa test funkčnosti a overenie kompatibility v prostredí dodávateľa. 
V prípade Upgrade MS SQL servera na  vyšiu verziu (nemyslí sa Update alebo Patch),  test funkčnosti/kompatibility a dátová migrácia v prostredí Objednávateľa nie je súčasťou tejto služby.</t>
  </si>
  <si>
    <t>Dodávateľ garantuje  podporu  Systému na nové vyššie verzie webových prehliadačov (Microsoft Edge s Chromium jadrom, Google Chrome a Mozilla Firefox)</t>
  </si>
  <si>
    <t xml:space="preserve">Poskytovateľ garantuje bezpečnost Systému - odstraňovanie Bezpečnostných zraniteľností v zmysle definícií a rozsahu definovanom v článku V. bod 1.2 servisnej zmluvy.
Začať proces riešenia v prípade Kritických bezpečnostných zraniteľností najneskôr do 48 hodín od nahlásenia príslušnej Bezpečnostnej zraniteľnosti. Odstrániť nahlásenú Bezpečnostnú zraniteľnosť bez zbytočného odkladu.
V prípade Kritických bezpečnostných zraniteľností najneskôr do 30 dní od jej nahlásenia, ak sa zmluvné strany písomne nedohodnú inak.
Pokiaľ výrobca/autor Podporného softvéru Poskytovateľa neposkytne Patch do 30 dní od zverejnenia Kritickej bezpečnostnej zraniteľnosti, potom Poskytovateľ navrhne spôsob minimalizácie rizík spôsobených danou Bezpečnostnou zraniteľnosťou;
</t>
  </si>
  <si>
    <t xml:space="preserve">     a) Údržba Systému (v rozsahu podľa článku V. bod 2. servisnej zmluvy)
Systém  tvorí Custom softvér a Podporný softvér v zmysle definícií uvedených v servisnej zmluve</t>
  </si>
  <si>
    <t xml:space="preserve">     b) Starostllivosť o Systém (v rozsahu podľa článku V. bod 1. servisnej zmluvy)
Systém  tvorí Custom softvér a Podporný softvér v zmysle definícií uvedených v servisnej zmluve</t>
  </si>
  <si>
    <t xml:space="preserve">Garanciu prevádzkyschopnosti a bezpečnosti zabezpečí dodávateľ priebežným vydávaním opráv, softwarových záplat a technologických aktualizácií Systému, prípadne prechodom na  na vyššie verzie kde sú chyby odstránené. Súčasťou je aktualizácia dokumentácie a poskytovanie nevyhnutných inštalačných procedúr, nástrojov pre ich vykonanie Objednávateľom.
</t>
  </si>
  <si>
    <t>Poskytovateľ garantuje prevádzkyschopnosť Systému na podporovanej verzii Custom  softvéru formou poskytovania Update a Patch vrátane poskytnutia nevyhnutných inštalačných procedúr, nástrojov a dokumentácie pre ich vykonanie. 
Dodávateľ poskytne bezplatný prechod na vyššiu dodávateľom podporovanú verziu Custom softvéru v prípade ukončenia podpory prevádzkovanej verzie Custom softvéru u objednávateľa.</t>
  </si>
  <si>
    <t>Súčasťou dodávky diela je vykonanie nezávislého posúdenia bezpečnosti, ktoré zahŕňa penetračné testovanie a konfiguračná previerka aplikácie a dodávaného softvéru tretích strán, a zmapovanie známych zraniteľností dodávaného softvéru tretích strán v zmysle verejných databáz, najmä https://nvd.nist.gov/. 
Za nezávislé posúdenie bezpečnosti sa požaduje  jej realizácia treťou stranou, ale aj nezávislým útvarom bezpečnosti u Objednávateľa, ktorý takéto aktivity vykonáva.
Dodávateľ o výsledkoch posúdenia bezpečnosti vypracuje správu. Správa o vykonaní nezávislého posúdenia bezpečnosti je súčasťou dodávky diela. Jednotlivé časti správy/preverovania musia byť aktuálne. 
Nálezy z nezávislého posúdenia bezpečnosti sa zaväzuje Dodávateľ odstrániť v čase dodávky diela, alebo v čase dohodnutom s Objednávateľom.
Súčasťou správy sú výsledky penetračného testovania, konfiguračnej previerky a zoznam známych zraniteľností dodávaného softvéru tretích strán. Správa obsahuje tiež použíté metodiky, postupy a nástroje, najmä penetračného testovania, popis nálezov a ich kategorizácie z pohľadu kritickosti, spôsob odstránenia nálezu (napr. aplikovanie patch-u, konkrétny návrh na hardening v rámci konfigurácie). 
Penetračné testovanie je realizované v súlade medzinárodne uznávanými štandardmi, resp. najlepšími praktikami. Webové aplikácie je potrebné posúdiť najmä z pohľadu odporúčaní OWASP Secure Coding Practices dostupné na https://www.owasp.org, požiadavky ASVS (OWASP Application Security Verification Standard) Level 3 verzia v4. 
Skúsenosti dodávateľa nezávislého posúdenia bezpečnosti s bezpečnostnými / konfiguračnými previerkami a penetračnými testami minimálne na úrovni: skúsenosti s penetračným testovaním minimálne 5 rokov; realizácia penetračného testovania v systéme obdobného rozsahu a architektúry za posledné 3 roky,  zamestnanci dodávateľa disponujú certifikátmi odbornej spôsobilosti  – preferovane CISA, CISSP, CEH, OSCE / OSCP, CEPT, ECSA, príp. iné certifikáty relevantné pre posudzované oblasti.
Návrh realizácie a harmonogram požadujeme popísať v ponuke.</t>
  </si>
  <si>
    <t>Dodávateľ uvedie, či požaduje ďalšie prostredie okrem prostredí uvedených v požiadavke 5.1 v rozsahu:
Názov prostredia (napr. predprodukčné, migračné, ...)
Doba trvania (napr.  počas implementácie,  trvalé,...)
Spôsob integrácie s prostrediami v infraštruktúre Eustream uvedenými v požiadavke 5.1
Všetky prostredia okrem prostredí uvedených v požiadavke 5.1 budú mimo infraštruktúry Eustream a náklady na ne znáša dodávateľ.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</si>
</sst>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Arial"/>
      <family val="2"/>
      <charset val="238"/>
    </font>
    <font>
      <sz val="11"/>
      <color theme="1"/>
      <name val="Calibri"/>
      <family val="2"/>
      <scheme val="minor"/>
    </font>
    <font>
      <b/>
      <sz val="11"/>
      <color theme="1"/>
      <name val="Calibri"/>
      <family val="2"/>
      <scheme val="minor"/>
    </font>
    <font>
      <b/>
      <sz val="16"/>
      <color theme="1"/>
      <name val="Calibri"/>
      <family val="2"/>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1"/>
      <color rgb="FFFF0000"/>
      <name val="Calibri"/>
      <family val="2"/>
      <charset val="238"/>
      <scheme val="minor"/>
    </font>
    <font>
      <sz val="11"/>
      <name val="Calibri"/>
      <family val="2"/>
      <charset val="238"/>
      <scheme val="minor"/>
    </font>
    <font>
      <sz val="11"/>
      <color theme="9"/>
      <name val="Calibri"/>
      <family val="2"/>
      <charset val="238"/>
      <scheme val="minor"/>
    </font>
    <font>
      <b/>
      <sz val="11"/>
      <name val="Calibri"/>
      <family val="2"/>
      <scheme val="minor"/>
    </font>
    <font>
      <b/>
      <sz val="11"/>
      <color rgb="FFFF0000"/>
      <name val="Calibri"/>
      <family val="2"/>
      <scheme val="minor"/>
    </font>
    <font>
      <b/>
      <i/>
      <sz val="11"/>
      <color theme="1"/>
      <name val="Calibri"/>
      <family val="2"/>
      <scheme val="minor"/>
    </font>
    <font>
      <i/>
      <sz val="11"/>
      <color theme="1"/>
      <name val="Calibri"/>
      <family val="2"/>
      <scheme val="minor"/>
    </font>
    <font>
      <b/>
      <sz val="11"/>
      <color rgb="FFFF0000"/>
      <name val="Arial"/>
      <family val="2"/>
      <charset val="238"/>
    </font>
    <font>
      <b/>
      <i/>
      <sz val="11"/>
      <name val="Calibri"/>
      <family val="2"/>
      <charset val="238"/>
      <scheme val="minor"/>
    </font>
    <font>
      <sz val="11"/>
      <color rgb="FFFF0000"/>
      <name val="Calibri"/>
      <family val="2"/>
      <charset val="238"/>
      <scheme val="minor"/>
    </font>
    <font>
      <strike/>
      <sz val="11"/>
      <name val="Calibri"/>
      <family val="2"/>
      <charset val="238"/>
      <scheme val="minor"/>
    </font>
    <font>
      <sz val="1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2">
    <xf numFmtId="0" fontId="0" fillId="0" borderId="0"/>
    <xf numFmtId="0" fontId="1" fillId="0" borderId="0"/>
  </cellStyleXfs>
  <cellXfs count="53">
    <xf numFmtId="0" fontId="0" fillId="0" borderId="0" xfId="0"/>
    <xf numFmtId="0" fontId="1" fillId="0" borderId="0" xfId="1"/>
    <xf numFmtId="0" fontId="1" fillId="0" borderId="0" xfId="1" applyAlignment="1">
      <alignment wrapText="1"/>
    </xf>
    <xf numFmtId="0" fontId="2" fillId="0" borderId="1" xfId="1" applyFont="1" applyBorder="1"/>
    <xf numFmtId="0" fontId="2" fillId="0" borderId="1" xfId="1" applyFont="1" applyBorder="1" applyAlignment="1">
      <alignment wrapText="1"/>
    </xf>
    <xf numFmtId="0" fontId="3" fillId="0" borderId="0" xfId="1" applyFont="1"/>
    <xf numFmtId="49" fontId="4" fillId="0" borderId="0" xfId="0" applyNumberFormat="1" applyFont="1" applyAlignment="1">
      <alignment vertical="center"/>
    </xf>
    <xf numFmtId="0" fontId="5" fillId="0" borderId="0" xfId="0" applyFont="1" applyAlignment="1">
      <alignment vertical="center"/>
    </xf>
    <xf numFmtId="0" fontId="5" fillId="0" borderId="0" xfId="0" applyFont="1"/>
    <xf numFmtId="49" fontId="5" fillId="0" borderId="0" xfId="0" applyNumberFormat="1" applyFont="1" applyAlignment="1">
      <alignment vertical="center"/>
    </xf>
    <xf numFmtId="0" fontId="4" fillId="0" borderId="0" xfId="0" applyFont="1" applyAlignment="1">
      <alignment vertical="center" wrapText="1"/>
    </xf>
    <xf numFmtId="0" fontId="6" fillId="0" borderId="0" xfId="0" applyFont="1" applyAlignment="1">
      <alignment vertical="center" wrapText="1"/>
    </xf>
    <xf numFmtId="0" fontId="4" fillId="0" borderId="0" xfId="0" applyFont="1" applyAlignment="1">
      <alignment vertical="center"/>
    </xf>
    <xf numFmtId="0" fontId="5" fillId="0" borderId="0" xfId="0" applyFont="1" applyAlignment="1">
      <alignment vertical="center" wrapText="1"/>
    </xf>
    <xf numFmtId="0" fontId="7" fillId="0" borderId="0" xfId="0" applyFont="1" applyAlignment="1">
      <alignment vertical="center" wrapText="1"/>
    </xf>
    <xf numFmtId="0" fontId="5" fillId="0" borderId="0" xfId="0" applyFont="1" applyAlignment="1">
      <alignment wrapText="1"/>
    </xf>
    <xf numFmtId="0" fontId="5" fillId="0" borderId="0" xfId="0" applyFont="1" applyAlignment="1">
      <alignment vertical="top" wrapText="1"/>
    </xf>
    <xf numFmtId="0" fontId="4" fillId="0" borderId="0" xfId="0" applyFont="1" applyAlignment="1">
      <alignment vertical="top" wrapText="1"/>
    </xf>
    <xf numFmtId="0" fontId="5" fillId="0" borderId="0" xfId="0" applyFont="1" applyFill="1" applyAlignment="1">
      <alignment vertical="top" wrapText="1"/>
    </xf>
    <xf numFmtId="0" fontId="8" fillId="0" borderId="0" xfId="0" applyFont="1" applyFill="1" applyAlignment="1">
      <alignment vertical="top" wrapText="1"/>
    </xf>
    <xf numFmtId="0" fontId="4" fillId="0" borderId="0" xfId="0" applyFont="1" applyFill="1" applyAlignment="1">
      <alignment vertical="top" wrapText="1"/>
    </xf>
    <xf numFmtId="0" fontId="5" fillId="0" borderId="0" xfId="0" applyNumberFormat="1" applyFont="1" applyAlignment="1">
      <alignment wrapText="1"/>
    </xf>
    <xf numFmtId="0" fontId="5" fillId="0" borderId="0" xfId="0" applyNumberFormat="1" applyFont="1" applyAlignment="1">
      <alignment vertical="top" wrapText="1"/>
    </xf>
    <xf numFmtId="0" fontId="9" fillId="0" borderId="0" xfId="0" applyFont="1" applyAlignment="1">
      <alignment wrapText="1"/>
    </xf>
    <xf numFmtId="49" fontId="2" fillId="0" borderId="0" xfId="0" applyNumberFormat="1" applyFont="1"/>
    <xf numFmtId="49" fontId="1" fillId="0" borderId="0" xfId="0" applyNumberFormat="1" applyFont="1"/>
    <xf numFmtId="0" fontId="2" fillId="0" borderId="0" xfId="0" applyFont="1" applyAlignment="1">
      <alignment wrapText="1"/>
    </xf>
    <xf numFmtId="0" fontId="2" fillId="0" borderId="0" xfId="0" applyFont="1"/>
    <xf numFmtId="0" fontId="0" fillId="0" borderId="0" xfId="0" applyFont="1"/>
    <xf numFmtId="0" fontId="1" fillId="0" borderId="0" xfId="0" applyFont="1" applyAlignment="1">
      <alignment wrapText="1"/>
    </xf>
    <xf numFmtId="0" fontId="12" fillId="0" borderId="0" xfId="0" applyFont="1" applyAlignment="1">
      <alignment wrapText="1"/>
    </xf>
    <xf numFmtId="0" fontId="1" fillId="0" borderId="0" xfId="0" applyFont="1"/>
    <xf numFmtId="0" fontId="1" fillId="0" borderId="0" xfId="0" quotePrefix="1" applyFont="1" applyAlignment="1">
      <alignment wrapText="1"/>
    </xf>
    <xf numFmtId="0" fontId="12" fillId="0" borderId="0" xfId="0" quotePrefix="1" applyFont="1" applyAlignment="1">
      <alignment wrapText="1"/>
    </xf>
    <xf numFmtId="0" fontId="13" fillId="0" borderId="0" xfId="0" applyFont="1" applyAlignment="1">
      <alignment wrapText="1"/>
    </xf>
    <xf numFmtId="0" fontId="13" fillId="0" borderId="0" xfId="0" quotePrefix="1" applyFont="1" applyAlignment="1">
      <alignment wrapText="1"/>
    </xf>
    <xf numFmtId="49" fontId="0" fillId="0" borderId="0" xfId="0" applyNumberFormat="1" applyFont="1"/>
    <xf numFmtId="0" fontId="0" fillId="0" borderId="0" xfId="0" applyFont="1" applyAlignment="1">
      <alignment wrapText="1"/>
    </xf>
    <xf numFmtId="0" fontId="8" fillId="0" borderId="0" xfId="0" applyFont="1" applyAlignment="1">
      <alignment vertical="top" wrapText="1"/>
    </xf>
    <xf numFmtId="0" fontId="6" fillId="0" borderId="0" xfId="0" applyFont="1" applyAlignment="1">
      <alignment vertical="top" wrapText="1"/>
    </xf>
    <xf numFmtId="0" fontId="15" fillId="0" borderId="0" xfId="0" applyFont="1" applyAlignment="1">
      <alignment vertical="top" wrapText="1"/>
    </xf>
    <xf numFmtId="49" fontId="5" fillId="0" borderId="0" xfId="0" applyNumberFormat="1" applyFont="1"/>
    <xf numFmtId="0" fontId="18" fillId="0" borderId="0" xfId="0" quotePrefix="1" applyFont="1" applyAlignment="1">
      <alignment wrapText="1"/>
    </xf>
    <xf numFmtId="0" fontId="1" fillId="0" borderId="0" xfId="0" quotePrefix="1" applyFont="1" applyAlignment="1">
      <alignment vertical="top" wrapText="1"/>
    </xf>
    <xf numFmtId="0" fontId="18" fillId="0" borderId="0" xfId="0" quotePrefix="1" applyFont="1" applyAlignment="1">
      <alignment vertical="top" wrapText="1"/>
    </xf>
    <xf numFmtId="49" fontId="18" fillId="0" borderId="0" xfId="0" applyNumberFormat="1" applyFont="1"/>
    <xf numFmtId="49" fontId="2" fillId="0" borderId="0" xfId="0" applyNumberFormat="1" applyFont="1" applyAlignment="1">
      <alignment vertical="center"/>
    </xf>
    <xf numFmtId="0" fontId="2" fillId="0" borderId="0" xfId="0" applyFont="1" applyAlignment="1">
      <alignment vertical="center" wrapText="1"/>
    </xf>
    <xf numFmtId="0" fontId="2" fillId="0" borderId="0" xfId="0" applyFont="1" applyAlignment="1">
      <alignment vertical="center"/>
    </xf>
    <xf numFmtId="0" fontId="0"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4" fillId="0" borderId="0" xfId="0" applyFont="1" applyAlignment="1">
      <alignment vertical="center"/>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A7" sqref="A7"/>
    </sheetView>
  </sheetViews>
  <sheetFormatPr defaultRowHeight="15" x14ac:dyDescent="0.25"/>
  <cols>
    <col min="1" max="1" width="114.875" style="21" customWidth="1"/>
    <col min="2" max="16384" width="9" style="8"/>
  </cols>
  <sheetData>
    <row r="2" spans="1:1" ht="67.5" customHeight="1" x14ac:dyDescent="0.25">
      <c r="A2" s="22" t="s">
        <v>49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tabSelected="1" zoomScaleNormal="100" workbookViewId="0">
      <pane ySplit="1" topLeftCell="A77" activePane="bottomLeft" state="frozenSplit"/>
      <selection pane="bottomLeft" activeCell="H58" sqref="H58"/>
    </sheetView>
  </sheetViews>
  <sheetFormatPr defaultRowHeight="15" x14ac:dyDescent="0.25"/>
  <cols>
    <col min="1" max="1" width="4.625" style="9" customWidth="1"/>
    <col min="2" max="2" width="76.25" style="38" customWidth="1"/>
    <col min="3" max="3" width="16.875" style="13" customWidth="1"/>
    <col min="4" max="4" width="14.875" style="14" customWidth="1"/>
    <col min="5" max="5" width="19.625" style="8" customWidth="1"/>
    <col min="6" max="6" width="15.875" style="15" customWidth="1"/>
    <col min="7" max="7" width="37.25" style="8" hidden="1" customWidth="1"/>
    <col min="8" max="8" width="14.5" style="8" customWidth="1"/>
    <col min="9" max="16384" width="9" style="8"/>
  </cols>
  <sheetData>
    <row r="1" spans="1:7" s="7" customFormat="1" ht="76.5" customHeight="1" x14ac:dyDescent="0.2">
      <c r="A1" s="6" t="s">
        <v>14</v>
      </c>
      <c r="B1" s="11" t="s">
        <v>13</v>
      </c>
      <c r="C1" s="10" t="s">
        <v>11</v>
      </c>
      <c r="D1" s="11" t="s">
        <v>376</v>
      </c>
      <c r="E1" s="10" t="s">
        <v>377</v>
      </c>
      <c r="F1" s="10" t="s">
        <v>308</v>
      </c>
      <c r="G1" s="12" t="s">
        <v>0</v>
      </c>
    </row>
    <row r="2" spans="1:7" x14ac:dyDescent="0.25">
      <c r="B2" s="17" t="s">
        <v>381</v>
      </c>
    </row>
    <row r="3" spans="1:7" ht="30" x14ac:dyDescent="0.25">
      <c r="A3" s="9" t="s">
        <v>15</v>
      </c>
      <c r="B3" s="16" t="s">
        <v>12</v>
      </c>
      <c r="C3" s="13" t="s">
        <v>363</v>
      </c>
      <c r="D3" s="14" t="s">
        <v>373</v>
      </c>
    </row>
    <row r="4" spans="1:7" ht="30" x14ac:dyDescent="0.25">
      <c r="A4" s="9" t="s">
        <v>16</v>
      </c>
      <c r="B4" s="16" t="s">
        <v>56</v>
      </c>
      <c r="C4" s="13" t="s">
        <v>363</v>
      </c>
      <c r="D4" s="14" t="s">
        <v>373</v>
      </c>
    </row>
    <row r="5" spans="1:7" ht="45" x14ac:dyDescent="0.25">
      <c r="A5" s="9" t="s">
        <v>17</v>
      </c>
      <c r="B5" s="16" t="s">
        <v>343</v>
      </c>
      <c r="C5" s="13" t="s">
        <v>363</v>
      </c>
      <c r="D5" s="14" t="s">
        <v>373</v>
      </c>
    </row>
    <row r="6" spans="1:7" ht="120" x14ac:dyDescent="0.25">
      <c r="A6" s="9" t="s">
        <v>18</v>
      </c>
      <c r="B6" s="16" t="s">
        <v>354</v>
      </c>
      <c r="C6" s="13" t="s">
        <v>363</v>
      </c>
      <c r="D6" s="14" t="s">
        <v>373</v>
      </c>
    </row>
    <row r="7" spans="1:7" ht="120" x14ac:dyDescent="0.25">
      <c r="A7" s="9" t="s">
        <v>19</v>
      </c>
      <c r="B7" s="16" t="s">
        <v>362</v>
      </c>
      <c r="C7" s="13" t="s">
        <v>363</v>
      </c>
      <c r="D7" s="14" t="s">
        <v>373</v>
      </c>
    </row>
    <row r="8" spans="1:7" ht="75" x14ac:dyDescent="0.25">
      <c r="A8" s="9" t="s">
        <v>20</v>
      </c>
      <c r="B8" s="16" t="s">
        <v>357</v>
      </c>
      <c r="C8" s="13" t="s">
        <v>363</v>
      </c>
      <c r="D8" s="14" t="s">
        <v>373</v>
      </c>
    </row>
    <row r="9" spans="1:7" ht="60" x14ac:dyDescent="0.25">
      <c r="A9" s="9" t="s">
        <v>21</v>
      </c>
      <c r="B9" s="18" t="s">
        <v>382</v>
      </c>
      <c r="C9" s="13" t="s">
        <v>363</v>
      </c>
      <c r="D9" s="14" t="s">
        <v>373</v>
      </c>
    </row>
    <row r="10" spans="1:7" ht="90" x14ac:dyDescent="0.25">
      <c r="A10" s="9" t="s">
        <v>22</v>
      </c>
      <c r="B10" s="16" t="s">
        <v>383</v>
      </c>
      <c r="C10" s="13" t="s">
        <v>364</v>
      </c>
      <c r="D10" s="14" t="s">
        <v>373</v>
      </c>
    </row>
    <row r="11" spans="1:7" ht="45" x14ac:dyDescent="0.25">
      <c r="A11" s="9" t="s">
        <v>23</v>
      </c>
      <c r="B11" s="16" t="s">
        <v>384</v>
      </c>
      <c r="C11" s="13" t="s">
        <v>364</v>
      </c>
      <c r="D11" s="14" t="s">
        <v>373</v>
      </c>
    </row>
    <row r="12" spans="1:7" ht="60" x14ac:dyDescent="0.25">
      <c r="A12" s="9" t="s">
        <v>24</v>
      </c>
      <c r="B12" s="16" t="s">
        <v>55</v>
      </c>
      <c r="C12" s="13" t="s">
        <v>364</v>
      </c>
      <c r="D12" s="14" t="s">
        <v>373</v>
      </c>
    </row>
    <row r="13" spans="1:7" ht="30" x14ac:dyDescent="0.25">
      <c r="A13" s="9" t="s">
        <v>25</v>
      </c>
      <c r="B13" s="18" t="s">
        <v>299</v>
      </c>
      <c r="C13" s="13" t="s">
        <v>363</v>
      </c>
      <c r="D13" s="14" t="s">
        <v>373</v>
      </c>
    </row>
    <row r="14" spans="1:7" ht="45" x14ac:dyDescent="0.25">
      <c r="A14" s="9" t="s">
        <v>26</v>
      </c>
      <c r="B14" s="18" t="s">
        <v>62</v>
      </c>
      <c r="C14" s="13" t="s">
        <v>363</v>
      </c>
      <c r="D14" s="14" t="s">
        <v>373</v>
      </c>
    </row>
    <row r="15" spans="1:7" ht="75" x14ac:dyDescent="0.25">
      <c r="A15" s="9" t="s">
        <v>27</v>
      </c>
      <c r="B15" s="19" t="s">
        <v>336</v>
      </c>
      <c r="C15" s="13" t="s">
        <v>363</v>
      </c>
      <c r="D15" s="14" t="s">
        <v>373</v>
      </c>
    </row>
    <row r="16" spans="1:7" ht="45" x14ac:dyDescent="0.25">
      <c r="A16" s="9" t="s">
        <v>281</v>
      </c>
      <c r="B16" s="18" t="s">
        <v>344</v>
      </c>
      <c r="C16" s="13" t="s">
        <v>363</v>
      </c>
      <c r="D16" s="14" t="s">
        <v>373</v>
      </c>
    </row>
    <row r="17" spans="1:7" ht="30" x14ac:dyDescent="0.25">
      <c r="A17" s="9" t="s">
        <v>28</v>
      </c>
      <c r="B17" s="18" t="s">
        <v>327</v>
      </c>
      <c r="C17" s="13" t="s">
        <v>363</v>
      </c>
      <c r="D17" s="14" t="s">
        <v>373</v>
      </c>
    </row>
    <row r="18" spans="1:7" ht="90" x14ac:dyDescent="0.25">
      <c r="A18" s="9" t="s">
        <v>29</v>
      </c>
      <c r="B18" s="18" t="s">
        <v>358</v>
      </c>
      <c r="C18" s="13" t="s">
        <v>363</v>
      </c>
      <c r="D18" s="14" t="s">
        <v>373</v>
      </c>
      <c r="G18" s="8" t="s">
        <v>345</v>
      </c>
    </row>
    <row r="19" spans="1:7" ht="135" x14ac:dyDescent="0.25">
      <c r="A19" s="9" t="s">
        <v>30</v>
      </c>
      <c r="B19" s="18" t="s">
        <v>346</v>
      </c>
      <c r="C19" s="13" t="s">
        <v>363</v>
      </c>
      <c r="D19" s="14" t="s">
        <v>373</v>
      </c>
    </row>
    <row r="20" spans="1:7" ht="210" x14ac:dyDescent="0.25">
      <c r="A20" s="9" t="s">
        <v>57</v>
      </c>
      <c r="B20" s="18" t="s">
        <v>303</v>
      </c>
      <c r="C20" s="13" t="s">
        <v>363</v>
      </c>
      <c r="D20" s="14" t="s">
        <v>373</v>
      </c>
    </row>
    <row r="21" spans="1:7" ht="30" x14ac:dyDescent="0.25">
      <c r="A21" s="9" t="s">
        <v>58</v>
      </c>
      <c r="B21" s="18" t="s">
        <v>359</v>
      </c>
      <c r="C21" s="13" t="s">
        <v>363</v>
      </c>
      <c r="D21" s="14" t="s">
        <v>373</v>
      </c>
    </row>
    <row r="22" spans="1:7" ht="90" x14ac:dyDescent="0.25">
      <c r="A22" s="9" t="s">
        <v>31</v>
      </c>
      <c r="B22" s="19" t="s">
        <v>368</v>
      </c>
      <c r="C22" s="13" t="s">
        <v>363</v>
      </c>
      <c r="D22" s="14" t="s">
        <v>373</v>
      </c>
    </row>
    <row r="23" spans="1:7" ht="45" x14ac:dyDescent="0.25">
      <c r="A23" s="9" t="s">
        <v>32</v>
      </c>
      <c r="B23" s="19" t="s">
        <v>347</v>
      </c>
      <c r="C23" s="13" t="s">
        <v>363</v>
      </c>
      <c r="D23" s="14" t="s">
        <v>373</v>
      </c>
    </row>
    <row r="24" spans="1:7" ht="60" x14ac:dyDescent="0.25">
      <c r="A24" s="9" t="s">
        <v>51</v>
      </c>
      <c r="B24" s="16" t="s">
        <v>348</v>
      </c>
      <c r="C24" s="13" t="s">
        <v>363</v>
      </c>
      <c r="D24" s="14" t="s">
        <v>373</v>
      </c>
    </row>
    <row r="25" spans="1:7" ht="195" x14ac:dyDescent="0.25">
      <c r="A25" s="9" t="s">
        <v>52</v>
      </c>
      <c r="B25" s="16" t="s">
        <v>360</v>
      </c>
      <c r="C25" s="13" t="s">
        <v>363</v>
      </c>
      <c r="D25" s="14" t="s">
        <v>373</v>
      </c>
    </row>
    <row r="26" spans="1:7" ht="135" x14ac:dyDescent="0.25">
      <c r="A26" s="9" t="s">
        <v>59</v>
      </c>
      <c r="B26" s="16" t="s">
        <v>361</v>
      </c>
      <c r="C26" s="13" t="s">
        <v>363</v>
      </c>
      <c r="D26" s="14" t="s">
        <v>373</v>
      </c>
    </row>
    <row r="27" spans="1:7" ht="165" x14ac:dyDescent="0.25">
      <c r="A27" s="9" t="s">
        <v>60</v>
      </c>
      <c r="B27" s="19" t="s">
        <v>325</v>
      </c>
      <c r="C27" s="13" t="s">
        <v>363</v>
      </c>
      <c r="D27" s="14" t="s">
        <v>373</v>
      </c>
      <c r="G27" s="23"/>
    </row>
    <row r="28" spans="1:7" ht="60" x14ac:dyDescent="0.25">
      <c r="A28" s="9" t="s">
        <v>61</v>
      </c>
      <c r="B28" s="16" t="s">
        <v>349</v>
      </c>
      <c r="C28" s="13" t="s">
        <v>363</v>
      </c>
      <c r="D28" s="14" t="s">
        <v>373</v>
      </c>
    </row>
    <row r="29" spans="1:7" ht="150" x14ac:dyDescent="0.25">
      <c r="A29" s="9" t="s">
        <v>306</v>
      </c>
      <c r="B29" s="18" t="s">
        <v>50</v>
      </c>
      <c r="C29" s="13" t="s">
        <v>363</v>
      </c>
      <c r="D29" s="14" t="s">
        <v>373</v>
      </c>
    </row>
    <row r="30" spans="1:7" ht="135" x14ac:dyDescent="0.25">
      <c r="A30" s="9" t="s">
        <v>307</v>
      </c>
      <c r="B30" s="16" t="s">
        <v>334</v>
      </c>
      <c r="C30" s="13" t="s">
        <v>363</v>
      </c>
      <c r="D30" s="14" t="s">
        <v>373</v>
      </c>
    </row>
    <row r="31" spans="1:7" ht="60" x14ac:dyDescent="0.25">
      <c r="A31" s="9" t="s">
        <v>328</v>
      </c>
      <c r="B31" s="16" t="s">
        <v>54</v>
      </c>
      <c r="C31" s="13" t="s">
        <v>364</v>
      </c>
      <c r="D31" s="14" t="s">
        <v>373</v>
      </c>
    </row>
    <row r="32" spans="1:7" ht="60" x14ac:dyDescent="0.25">
      <c r="A32" s="9" t="s">
        <v>329</v>
      </c>
      <c r="B32" s="16" t="s">
        <v>53</v>
      </c>
      <c r="C32" s="13" t="s">
        <v>364</v>
      </c>
      <c r="D32" s="14" t="s">
        <v>373</v>
      </c>
    </row>
    <row r="33" spans="1:4" ht="300" x14ac:dyDescent="0.25">
      <c r="A33" s="9" t="s">
        <v>330</v>
      </c>
      <c r="B33" s="16" t="s">
        <v>351</v>
      </c>
      <c r="C33" s="13" t="s">
        <v>363</v>
      </c>
      <c r="D33" s="14" t="s">
        <v>373</v>
      </c>
    </row>
    <row r="34" spans="1:4" ht="150" x14ac:dyDescent="0.25">
      <c r="A34" s="9" t="s">
        <v>331</v>
      </c>
      <c r="B34" s="38" t="s">
        <v>326</v>
      </c>
      <c r="C34" s="13" t="s">
        <v>363</v>
      </c>
      <c r="D34" s="14" t="s">
        <v>373</v>
      </c>
    </row>
    <row r="35" spans="1:4" ht="90" x14ac:dyDescent="0.25">
      <c r="A35" s="9" t="s">
        <v>332</v>
      </c>
      <c r="B35" s="38" t="s">
        <v>333</v>
      </c>
      <c r="C35" s="13" t="s">
        <v>363</v>
      </c>
      <c r="D35" s="14" t="s">
        <v>373</v>
      </c>
    </row>
    <row r="36" spans="1:4" ht="150" x14ac:dyDescent="0.25">
      <c r="A36" s="9" t="s">
        <v>335</v>
      </c>
      <c r="B36" s="38" t="s">
        <v>304</v>
      </c>
      <c r="C36" s="13" t="s">
        <v>363</v>
      </c>
      <c r="D36" s="14" t="s">
        <v>373</v>
      </c>
    </row>
    <row r="37" spans="1:4" x14ac:dyDescent="0.25">
      <c r="B37" s="16"/>
    </row>
    <row r="38" spans="1:4" x14ac:dyDescent="0.25">
      <c r="B38" s="17" t="s">
        <v>4</v>
      </c>
      <c r="C38" s="10"/>
    </row>
    <row r="39" spans="1:4" ht="30" x14ac:dyDescent="0.25">
      <c r="A39" s="9" t="s">
        <v>33</v>
      </c>
      <c r="B39" s="16" t="s">
        <v>305</v>
      </c>
      <c r="C39" s="13" t="s">
        <v>363</v>
      </c>
      <c r="D39" s="14" t="s">
        <v>373</v>
      </c>
    </row>
    <row r="40" spans="1:4" ht="45" x14ac:dyDescent="0.25">
      <c r="A40" s="9" t="s">
        <v>34</v>
      </c>
      <c r="B40" s="16" t="s">
        <v>1</v>
      </c>
      <c r="C40" s="13" t="s">
        <v>363</v>
      </c>
      <c r="D40" s="14" t="s">
        <v>373</v>
      </c>
    </row>
    <row r="41" spans="1:4" ht="45" x14ac:dyDescent="0.25">
      <c r="A41" s="9" t="s">
        <v>35</v>
      </c>
      <c r="B41" s="16" t="s">
        <v>2</v>
      </c>
      <c r="C41" s="13" t="s">
        <v>363</v>
      </c>
      <c r="D41" s="14" t="s">
        <v>373</v>
      </c>
    </row>
    <row r="42" spans="1:4" x14ac:dyDescent="0.25">
      <c r="B42" s="16"/>
    </row>
    <row r="43" spans="1:4" x14ac:dyDescent="0.25">
      <c r="B43" s="17" t="s">
        <v>3</v>
      </c>
      <c r="C43" s="10"/>
    </row>
    <row r="44" spans="1:4" ht="45" x14ac:dyDescent="0.25">
      <c r="A44" s="9" t="s">
        <v>36</v>
      </c>
      <c r="B44" s="16" t="s">
        <v>69</v>
      </c>
      <c r="C44" s="13" t="s">
        <v>363</v>
      </c>
      <c r="D44" s="14" t="s">
        <v>374</v>
      </c>
    </row>
    <row r="45" spans="1:4" ht="30" x14ac:dyDescent="0.25">
      <c r="A45" s="9" t="s">
        <v>37</v>
      </c>
      <c r="B45" s="16" t="s">
        <v>63</v>
      </c>
      <c r="C45" s="13" t="s">
        <v>363</v>
      </c>
      <c r="D45" s="14" t="s">
        <v>373</v>
      </c>
    </row>
    <row r="46" spans="1:4" ht="30" x14ac:dyDescent="0.25">
      <c r="A46" s="9" t="s">
        <v>38</v>
      </c>
      <c r="B46" s="18" t="s">
        <v>67</v>
      </c>
      <c r="C46" s="13" t="s">
        <v>363</v>
      </c>
      <c r="D46" s="14" t="s">
        <v>373</v>
      </c>
    </row>
    <row r="47" spans="1:4" ht="30" x14ac:dyDescent="0.25">
      <c r="A47" s="9" t="s">
        <v>39</v>
      </c>
      <c r="B47" s="18" t="s">
        <v>68</v>
      </c>
      <c r="C47" s="13" t="s">
        <v>363</v>
      </c>
      <c r="D47" s="14" t="s">
        <v>373</v>
      </c>
    </row>
    <row r="48" spans="1:4" ht="45" x14ac:dyDescent="0.25">
      <c r="A48" s="9" t="s">
        <v>65</v>
      </c>
      <c r="B48" s="18" t="s">
        <v>64</v>
      </c>
      <c r="C48" s="13" t="s">
        <v>363</v>
      </c>
      <c r="D48" s="14" t="s">
        <v>373</v>
      </c>
    </row>
    <row r="49" spans="1:7" ht="30" x14ac:dyDescent="0.25">
      <c r="A49" s="9" t="s">
        <v>66</v>
      </c>
      <c r="B49" s="18" t="s">
        <v>309</v>
      </c>
      <c r="C49" s="13" t="s">
        <v>363</v>
      </c>
      <c r="D49" s="14" t="s">
        <v>373</v>
      </c>
    </row>
    <row r="50" spans="1:7" x14ac:dyDescent="0.25">
      <c r="B50" s="16"/>
    </row>
    <row r="51" spans="1:7" x14ac:dyDescent="0.25">
      <c r="B51" s="17" t="s">
        <v>5</v>
      </c>
      <c r="C51" s="10"/>
    </row>
    <row r="52" spans="1:7" ht="292.5" customHeight="1" x14ac:dyDescent="0.25">
      <c r="A52" s="9" t="s">
        <v>40</v>
      </c>
      <c r="B52" s="18" t="s">
        <v>353</v>
      </c>
      <c r="C52" s="13" t="s">
        <v>363</v>
      </c>
      <c r="D52" s="14" t="s">
        <v>373</v>
      </c>
    </row>
    <row r="53" spans="1:7" ht="30" x14ac:dyDescent="0.25">
      <c r="A53" s="9" t="s">
        <v>140</v>
      </c>
      <c r="B53" s="18" t="s">
        <v>350</v>
      </c>
      <c r="C53" s="13" t="s">
        <v>363</v>
      </c>
      <c r="D53" s="14" t="s">
        <v>373</v>
      </c>
    </row>
    <row r="54" spans="1:7" ht="30" x14ac:dyDescent="0.25">
      <c r="A54" s="9" t="s">
        <v>137</v>
      </c>
      <c r="B54" s="18" t="s">
        <v>315</v>
      </c>
      <c r="C54" s="13" t="s">
        <v>363</v>
      </c>
      <c r="D54" s="14" t="s">
        <v>373</v>
      </c>
    </row>
    <row r="55" spans="1:7" x14ac:dyDescent="0.25">
      <c r="B55" s="16"/>
    </row>
    <row r="56" spans="1:7" x14ac:dyDescent="0.25">
      <c r="B56" s="17" t="s">
        <v>6</v>
      </c>
      <c r="C56" s="10"/>
    </row>
    <row r="57" spans="1:7" ht="75" x14ac:dyDescent="0.25">
      <c r="A57" s="9" t="s">
        <v>41</v>
      </c>
      <c r="B57" s="18" t="s">
        <v>300</v>
      </c>
      <c r="C57" s="13" t="s">
        <v>363</v>
      </c>
      <c r="D57" s="14" t="s">
        <v>373</v>
      </c>
    </row>
    <row r="58" spans="1:7" ht="120" x14ac:dyDescent="0.25">
      <c r="A58" s="9" t="s">
        <v>42</v>
      </c>
      <c r="B58" s="18" t="s">
        <v>397</v>
      </c>
      <c r="C58" s="13" t="s">
        <v>363</v>
      </c>
      <c r="D58" s="14" t="s">
        <v>373</v>
      </c>
    </row>
    <row r="59" spans="1:7" x14ac:dyDescent="0.25">
      <c r="B59" s="16"/>
    </row>
    <row r="60" spans="1:7" x14ac:dyDescent="0.25">
      <c r="B60" s="17" t="s">
        <v>7</v>
      </c>
      <c r="C60" s="10"/>
    </row>
    <row r="61" spans="1:7" ht="153.75" customHeight="1" x14ac:dyDescent="0.25">
      <c r="A61" s="9" t="s">
        <v>43</v>
      </c>
      <c r="B61" s="16" t="s">
        <v>380</v>
      </c>
      <c r="C61" s="13" t="s">
        <v>363</v>
      </c>
      <c r="D61" s="14" t="s">
        <v>373</v>
      </c>
      <c r="G61" s="15"/>
    </row>
    <row r="62" spans="1:7" ht="75" x14ac:dyDescent="0.25">
      <c r="A62" s="9" t="s">
        <v>44</v>
      </c>
      <c r="B62" s="18" t="s">
        <v>352</v>
      </c>
      <c r="C62" s="13" t="s">
        <v>363</v>
      </c>
      <c r="D62" s="14" t="s">
        <v>373</v>
      </c>
    </row>
    <row r="63" spans="1:7" x14ac:dyDescent="0.25">
      <c r="B63" s="16"/>
    </row>
    <row r="64" spans="1:7" x14ac:dyDescent="0.25">
      <c r="B64" s="17" t="s">
        <v>8</v>
      </c>
      <c r="C64" s="10"/>
    </row>
    <row r="65" spans="1:4" ht="270" x14ac:dyDescent="0.25">
      <c r="A65" s="9" t="s">
        <v>45</v>
      </c>
      <c r="B65" s="38" t="s">
        <v>311</v>
      </c>
      <c r="C65" s="13" t="s">
        <v>363</v>
      </c>
      <c r="D65" s="14" t="s">
        <v>373</v>
      </c>
    </row>
    <row r="66" spans="1:4" x14ac:dyDescent="0.25">
      <c r="B66" s="16"/>
    </row>
    <row r="67" spans="1:4" x14ac:dyDescent="0.25">
      <c r="B67" s="17" t="s">
        <v>9</v>
      </c>
      <c r="C67" s="10"/>
    </row>
    <row r="68" spans="1:4" ht="60" x14ac:dyDescent="0.25">
      <c r="A68" s="9" t="s">
        <v>46</v>
      </c>
      <c r="B68" s="16" t="s">
        <v>310</v>
      </c>
      <c r="C68" s="13" t="s">
        <v>363</v>
      </c>
      <c r="D68" s="14" t="s">
        <v>373</v>
      </c>
    </row>
    <row r="69" spans="1:4" x14ac:dyDescent="0.25">
      <c r="B69" s="16"/>
    </row>
    <row r="70" spans="1:4" x14ac:dyDescent="0.25">
      <c r="B70" s="20" t="s">
        <v>10</v>
      </c>
      <c r="C70" s="10"/>
    </row>
    <row r="71" spans="1:4" ht="143.25" customHeight="1" x14ac:dyDescent="0.25">
      <c r="A71" s="9" t="s">
        <v>47</v>
      </c>
      <c r="B71" s="18" t="s">
        <v>369</v>
      </c>
      <c r="C71" s="13" t="s">
        <v>363</v>
      </c>
      <c r="D71" s="14" t="s">
        <v>373</v>
      </c>
    </row>
    <row r="72" spans="1:4" x14ac:dyDescent="0.25">
      <c r="B72" s="16"/>
    </row>
    <row r="73" spans="1:4" x14ac:dyDescent="0.25">
      <c r="B73" s="17" t="s">
        <v>301</v>
      </c>
    </row>
    <row r="74" spans="1:4" ht="75" x14ac:dyDescent="0.25">
      <c r="A74" s="9" t="s">
        <v>375</v>
      </c>
      <c r="B74" s="38" t="s">
        <v>388</v>
      </c>
      <c r="C74" s="13" t="s">
        <v>363</v>
      </c>
      <c r="D74" s="14" t="s">
        <v>373</v>
      </c>
    </row>
    <row r="75" spans="1:4" ht="45" x14ac:dyDescent="0.25">
      <c r="A75" s="41"/>
      <c r="B75" s="40" t="s">
        <v>392</v>
      </c>
    </row>
    <row r="76" spans="1:4" ht="30" x14ac:dyDescent="0.25">
      <c r="A76" s="9" t="s">
        <v>316</v>
      </c>
      <c r="B76" s="38" t="s">
        <v>322</v>
      </c>
      <c r="C76" s="13" t="s">
        <v>363</v>
      </c>
      <c r="D76" s="14" t="s">
        <v>373</v>
      </c>
    </row>
    <row r="77" spans="1:4" ht="30" x14ac:dyDescent="0.25">
      <c r="A77" s="9" t="s">
        <v>318</v>
      </c>
      <c r="B77" s="38" t="s">
        <v>302</v>
      </c>
      <c r="C77" s="13" t="s">
        <v>363</v>
      </c>
      <c r="D77" s="14" t="s">
        <v>373</v>
      </c>
    </row>
    <row r="78" spans="1:4" ht="45" x14ac:dyDescent="0.25">
      <c r="A78" s="9" t="s">
        <v>317</v>
      </c>
      <c r="B78" s="38" t="s">
        <v>387</v>
      </c>
      <c r="C78" s="13" t="s">
        <v>363</v>
      </c>
      <c r="D78" s="14" t="s">
        <v>373</v>
      </c>
    </row>
    <row r="79" spans="1:4" ht="184.5" customHeight="1" x14ac:dyDescent="0.25">
      <c r="A79" s="9" t="s">
        <v>319</v>
      </c>
      <c r="B79" s="19" t="s">
        <v>386</v>
      </c>
      <c r="C79" s="13" t="s">
        <v>363</v>
      </c>
      <c r="D79" s="14" t="s">
        <v>373</v>
      </c>
    </row>
    <row r="80" spans="1:4" ht="45" x14ac:dyDescent="0.25">
      <c r="B80" s="40" t="s">
        <v>393</v>
      </c>
    </row>
    <row r="81" spans="1:8" ht="81.75" customHeight="1" x14ac:dyDescent="0.25">
      <c r="A81" s="9" t="s">
        <v>337</v>
      </c>
      <c r="B81" s="19" t="s">
        <v>394</v>
      </c>
      <c r="C81" s="13" t="s">
        <v>363</v>
      </c>
      <c r="D81" s="14" t="s">
        <v>373</v>
      </c>
    </row>
    <row r="82" spans="1:8" ht="105" x14ac:dyDescent="0.25">
      <c r="A82" s="9" t="s">
        <v>338</v>
      </c>
      <c r="B82" s="19" t="s">
        <v>389</v>
      </c>
      <c r="C82" s="13" t="s">
        <v>363</v>
      </c>
      <c r="D82" s="14" t="s">
        <v>373</v>
      </c>
      <c r="H82" s="16"/>
    </row>
    <row r="83" spans="1:8" ht="30" x14ac:dyDescent="0.25">
      <c r="A83" s="9" t="s">
        <v>339</v>
      </c>
      <c r="B83" s="16" t="s">
        <v>390</v>
      </c>
      <c r="C83" s="13" t="s">
        <v>363</v>
      </c>
      <c r="D83" s="14" t="s">
        <v>373</v>
      </c>
    </row>
    <row r="84" spans="1:8" ht="360.75" customHeight="1" x14ac:dyDescent="0.25">
      <c r="A84" s="9" t="s">
        <v>340</v>
      </c>
      <c r="B84" s="19" t="s">
        <v>391</v>
      </c>
      <c r="C84" s="13" t="s">
        <v>363</v>
      </c>
      <c r="D84" s="14" t="s">
        <v>373</v>
      </c>
      <c r="G84" s="38"/>
    </row>
    <row r="85" spans="1:8" ht="75" x14ac:dyDescent="0.25">
      <c r="A85" s="9" t="s">
        <v>341</v>
      </c>
      <c r="B85" s="38" t="s">
        <v>385</v>
      </c>
      <c r="C85" s="13" t="s">
        <v>363</v>
      </c>
      <c r="D85" s="14" t="s">
        <v>373</v>
      </c>
    </row>
    <row r="86" spans="1:8" ht="90" x14ac:dyDescent="0.25">
      <c r="A86" s="9" t="s">
        <v>342</v>
      </c>
      <c r="B86" s="38" t="s">
        <v>395</v>
      </c>
      <c r="C86" s="13" t="s">
        <v>363</v>
      </c>
      <c r="D86" s="14" t="s">
        <v>373</v>
      </c>
    </row>
    <row r="87" spans="1:8" x14ac:dyDescent="0.25">
      <c r="B87" s="40" t="s">
        <v>321</v>
      </c>
    </row>
    <row r="88" spans="1:8" ht="120" x14ac:dyDescent="0.25">
      <c r="A88" s="9" t="s">
        <v>320</v>
      </c>
      <c r="B88" s="16" t="s">
        <v>323</v>
      </c>
      <c r="C88" s="13" t="s">
        <v>363</v>
      </c>
      <c r="D88" s="14" t="s">
        <v>373</v>
      </c>
    </row>
    <row r="90" spans="1:8" x14ac:dyDescent="0.25">
      <c r="B90" s="17" t="s">
        <v>324</v>
      </c>
    </row>
    <row r="91" spans="1:8" ht="409.5" x14ac:dyDescent="0.25">
      <c r="A91" s="9" t="s">
        <v>48</v>
      </c>
      <c r="B91" s="38" t="s">
        <v>396</v>
      </c>
      <c r="C91" s="13" t="s">
        <v>365</v>
      </c>
      <c r="D91" s="14" t="s">
        <v>374</v>
      </c>
    </row>
    <row r="92" spans="1:8" x14ac:dyDescent="0.25">
      <c r="B92" s="39" t="s">
        <v>313</v>
      </c>
    </row>
    <row r="93" spans="1:8" ht="90" x14ac:dyDescent="0.25">
      <c r="A93" s="9" t="s">
        <v>312</v>
      </c>
      <c r="B93" s="38" t="s">
        <v>314</v>
      </c>
      <c r="C93" s="13" t="s">
        <v>365</v>
      </c>
      <c r="D93" s="14" t="s">
        <v>373</v>
      </c>
    </row>
  </sheetData>
  <autoFilter ref="A1:G93"/>
  <printOptions gridLines="1"/>
  <pageMargins left="0.15748031496062992" right="0.23622047244094491" top="0.35" bottom="0.32" header="0.31496062992125984" footer="0.31496062992125984"/>
  <pageSetup paperSize="9" scale="70" fitToHeight="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5"/>
  <sheetViews>
    <sheetView zoomScaleNormal="100" workbookViewId="0">
      <pane ySplit="1" topLeftCell="A101" activePane="bottomLeft" state="frozenSplit"/>
      <selection pane="bottomLeft" activeCell="H1" sqref="H1:H1048576"/>
    </sheetView>
  </sheetViews>
  <sheetFormatPr defaultRowHeight="15" x14ac:dyDescent="0.2"/>
  <cols>
    <col min="1" max="1" width="6.625" style="36" customWidth="1"/>
    <col min="2" max="2" width="63.875" style="37" customWidth="1"/>
    <col min="3" max="3" width="27.875" style="37" customWidth="1"/>
    <col min="4" max="4" width="22.875" style="52" customWidth="1"/>
    <col min="5" max="5" width="13" style="28" customWidth="1"/>
    <col min="6" max="6" width="13.25" style="37" customWidth="1"/>
    <col min="7" max="7" width="42.25" style="28" hidden="1" customWidth="1"/>
    <col min="8" max="16384" width="9" style="28"/>
  </cols>
  <sheetData>
    <row r="1" spans="1:7" s="49" customFormat="1" ht="105" customHeight="1" x14ac:dyDescent="0.2">
      <c r="A1" s="46" t="s">
        <v>14</v>
      </c>
      <c r="B1" s="47" t="s">
        <v>13</v>
      </c>
      <c r="C1" s="10" t="s">
        <v>11</v>
      </c>
      <c r="D1" s="50" t="s">
        <v>376</v>
      </c>
      <c r="E1" s="10" t="s">
        <v>372</v>
      </c>
      <c r="F1" s="10" t="s">
        <v>308</v>
      </c>
      <c r="G1" s="48" t="s">
        <v>0</v>
      </c>
    </row>
    <row r="2" spans="1:7" x14ac:dyDescent="0.25">
      <c r="A2" s="24"/>
      <c r="B2" s="26" t="s">
        <v>297</v>
      </c>
      <c r="C2" s="29" t="str">
        <f t="shared" ref="C2:C27" si="0">IF(ISBLANK(A2),"","[A/N]")</f>
        <v/>
      </c>
      <c r="D2" s="51" t="str">
        <f t="shared" ref="D2:D36" si="1">IF(ISBLANK(A2),"","KO")</f>
        <v/>
      </c>
      <c r="E2" s="27"/>
      <c r="F2" s="26"/>
      <c r="G2" s="27"/>
    </row>
    <row r="3" spans="1:7" x14ac:dyDescent="0.25">
      <c r="A3" s="25"/>
      <c r="B3" s="30" t="s">
        <v>296</v>
      </c>
      <c r="C3" s="29" t="str">
        <f t="shared" si="0"/>
        <v/>
      </c>
      <c r="D3" s="51" t="str">
        <f t="shared" si="1"/>
        <v/>
      </c>
      <c r="E3" s="31"/>
      <c r="F3" s="29"/>
      <c r="G3" s="31"/>
    </row>
    <row r="4" spans="1:7" ht="30" x14ac:dyDescent="0.25">
      <c r="A4" s="25" t="s">
        <v>15</v>
      </c>
      <c r="B4" s="32" t="s">
        <v>295</v>
      </c>
      <c r="C4" s="7" t="s">
        <v>363</v>
      </c>
      <c r="D4" s="51" t="str">
        <f t="shared" ref="D4:D10" si="2">IF(ISBLANK(A4),"","Povinná - základna dodávka")</f>
        <v>Povinná - základna dodávka</v>
      </c>
      <c r="E4" s="31"/>
      <c r="F4" s="29"/>
      <c r="G4" s="31"/>
    </row>
    <row r="5" spans="1:7" x14ac:dyDescent="0.25">
      <c r="A5" s="25" t="s">
        <v>16</v>
      </c>
      <c r="B5" s="32" t="s">
        <v>294</v>
      </c>
      <c r="C5" s="7" t="s">
        <v>363</v>
      </c>
      <c r="D5" s="51" t="str">
        <f t="shared" si="2"/>
        <v>Povinná - základna dodávka</v>
      </c>
      <c r="E5" s="31"/>
      <c r="F5" s="29"/>
      <c r="G5" s="31"/>
    </row>
    <row r="6" spans="1:7" x14ac:dyDescent="0.25">
      <c r="A6" s="25" t="s">
        <v>17</v>
      </c>
      <c r="B6" s="32" t="s">
        <v>293</v>
      </c>
      <c r="C6" s="7" t="s">
        <v>363</v>
      </c>
      <c r="D6" s="51" t="str">
        <f t="shared" si="2"/>
        <v>Povinná - základna dodávka</v>
      </c>
      <c r="E6" s="31"/>
      <c r="F6" s="29"/>
      <c r="G6" s="31"/>
    </row>
    <row r="7" spans="1:7" x14ac:dyDescent="0.25">
      <c r="A7" s="25" t="s">
        <v>18</v>
      </c>
      <c r="B7" s="32" t="s">
        <v>292</v>
      </c>
      <c r="C7" s="7" t="s">
        <v>363</v>
      </c>
      <c r="D7" s="51" t="str">
        <f t="shared" si="2"/>
        <v>Povinná - základna dodávka</v>
      </c>
      <c r="E7" s="31"/>
      <c r="F7" s="29"/>
      <c r="G7" s="31"/>
    </row>
    <row r="8" spans="1:7" x14ac:dyDescent="0.25">
      <c r="A8" s="25" t="s">
        <v>19</v>
      </c>
      <c r="B8" s="32" t="s">
        <v>291</v>
      </c>
      <c r="C8" s="7" t="s">
        <v>363</v>
      </c>
      <c r="D8" s="51" t="str">
        <f t="shared" si="2"/>
        <v>Povinná - základna dodávka</v>
      </c>
      <c r="E8" s="31"/>
      <c r="F8" s="29"/>
      <c r="G8" s="31"/>
    </row>
    <row r="9" spans="1:7" x14ac:dyDescent="0.25">
      <c r="A9" s="25" t="s">
        <v>20</v>
      </c>
      <c r="B9" s="32" t="s">
        <v>290</v>
      </c>
      <c r="C9" s="7" t="s">
        <v>363</v>
      </c>
      <c r="D9" s="51" t="str">
        <f t="shared" si="2"/>
        <v>Povinná - základna dodávka</v>
      </c>
      <c r="E9" s="31"/>
      <c r="F9" s="29"/>
      <c r="G9" s="31"/>
    </row>
    <row r="10" spans="1:7" x14ac:dyDescent="0.25">
      <c r="A10" s="25" t="s">
        <v>21</v>
      </c>
      <c r="B10" s="32" t="s">
        <v>289</v>
      </c>
      <c r="C10" s="7" t="s">
        <v>363</v>
      </c>
      <c r="D10" s="51" t="str">
        <f t="shared" si="2"/>
        <v>Povinná - základna dodávka</v>
      </c>
      <c r="E10" s="31"/>
      <c r="F10" s="29"/>
      <c r="G10" s="31"/>
    </row>
    <row r="11" spans="1:7" x14ac:dyDescent="0.25">
      <c r="A11" s="25"/>
      <c r="B11" s="30" t="s">
        <v>288</v>
      </c>
      <c r="C11" s="29" t="str">
        <f t="shared" si="0"/>
        <v/>
      </c>
      <c r="D11" s="51" t="str">
        <f t="shared" si="1"/>
        <v/>
      </c>
      <c r="E11" s="31"/>
      <c r="F11" s="29"/>
      <c r="G11" s="31"/>
    </row>
    <row r="12" spans="1:7" x14ac:dyDescent="0.25">
      <c r="A12" s="25" t="s">
        <v>22</v>
      </c>
      <c r="B12" s="32" t="s">
        <v>287</v>
      </c>
      <c r="C12" s="7" t="s">
        <v>363</v>
      </c>
      <c r="D12" s="51" t="str">
        <f>IF(ISBLANK(A12),"","Povinná - základna dodávka")</f>
        <v>Povinná - základna dodávka</v>
      </c>
      <c r="E12" s="25"/>
      <c r="F12" s="29"/>
      <c r="G12" s="31"/>
    </row>
    <row r="13" spans="1:7" ht="45" x14ac:dyDescent="0.25">
      <c r="A13" s="25" t="s">
        <v>23</v>
      </c>
      <c r="B13" s="32" t="s">
        <v>286</v>
      </c>
      <c r="C13" s="7" t="s">
        <v>363</v>
      </c>
      <c r="D13" s="51" t="str">
        <f>IF(ISBLANK(A13),"","Povinná - základna dodávka")</f>
        <v>Povinná - základna dodávka</v>
      </c>
      <c r="E13" s="31"/>
      <c r="F13" s="29"/>
      <c r="G13" s="31"/>
    </row>
    <row r="14" spans="1:7" x14ac:dyDescent="0.25">
      <c r="A14" s="25" t="s">
        <v>24</v>
      </c>
      <c r="B14" s="32" t="s">
        <v>285</v>
      </c>
      <c r="C14" s="7" t="s">
        <v>363</v>
      </c>
      <c r="D14" s="51" t="str">
        <f>IF(ISBLANK(A14),"","Povinná - základna dodávka")</f>
        <v>Povinná - základna dodávka</v>
      </c>
      <c r="E14" s="31"/>
      <c r="F14" s="29"/>
      <c r="G14" s="31"/>
    </row>
    <row r="15" spans="1:7" x14ac:dyDescent="0.25">
      <c r="A15" s="25"/>
      <c r="B15" s="33" t="s">
        <v>284</v>
      </c>
      <c r="C15" s="29" t="str">
        <f t="shared" si="0"/>
        <v/>
      </c>
      <c r="D15" s="51" t="str">
        <f t="shared" si="1"/>
        <v/>
      </c>
      <c r="E15" s="31"/>
      <c r="F15" s="29"/>
      <c r="G15" s="31"/>
    </row>
    <row r="16" spans="1:7" x14ac:dyDescent="0.25">
      <c r="A16" s="25"/>
      <c r="B16" s="34" t="s">
        <v>276</v>
      </c>
      <c r="C16" s="29" t="str">
        <f t="shared" si="0"/>
        <v/>
      </c>
      <c r="D16" s="51" t="str">
        <f t="shared" si="1"/>
        <v/>
      </c>
      <c r="E16" s="31"/>
      <c r="F16" s="29"/>
      <c r="G16" s="31"/>
    </row>
    <row r="17" spans="1:7" ht="30" x14ac:dyDescent="0.25">
      <c r="A17" s="25" t="s">
        <v>25</v>
      </c>
      <c r="B17" s="35" t="s">
        <v>298</v>
      </c>
      <c r="C17" s="7" t="s">
        <v>363</v>
      </c>
      <c r="D17" s="51" t="str">
        <f t="shared" ref="D17:D23" si="3">IF(ISBLANK(A17),"","Povinná - základna dodávka")</f>
        <v>Povinná - základna dodávka</v>
      </c>
      <c r="E17" s="31"/>
      <c r="F17" s="29"/>
      <c r="G17" s="31"/>
    </row>
    <row r="18" spans="1:7" ht="30" x14ac:dyDescent="0.25">
      <c r="A18" s="25" t="s">
        <v>26</v>
      </c>
      <c r="B18" s="32" t="s">
        <v>283</v>
      </c>
      <c r="C18" s="7" t="s">
        <v>363</v>
      </c>
      <c r="D18" s="51" t="str">
        <f t="shared" si="3"/>
        <v>Povinná - základna dodávka</v>
      </c>
      <c r="E18" s="31"/>
      <c r="F18" s="29"/>
      <c r="G18" s="31"/>
    </row>
    <row r="19" spans="1:7" x14ac:dyDescent="0.25">
      <c r="A19" s="25" t="s">
        <v>27</v>
      </c>
      <c r="B19" s="32" t="s">
        <v>282</v>
      </c>
      <c r="C19" s="7" t="s">
        <v>363</v>
      </c>
      <c r="D19" s="51" t="str">
        <f t="shared" si="3"/>
        <v>Povinná - základna dodávka</v>
      </c>
      <c r="E19" s="31"/>
      <c r="F19" s="29"/>
      <c r="G19" s="31"/>
    </row>
    <row r="20" spans="1:7" x14ac:dyDescent="0.25">
      <c r="A20" s="25" t="s">
        <v>281</v>
      </c>
      <c r="B20" s="32" t="s">
        <v>280</v>
      </c>
      <c r="C20" s="7" t="s">
        <v>363</v>
      </c>
      <c r="D20" s="51" t="str">
        <f t="shared" si="3"/>
        <v>Povinná - základna dodávka</v>
      </c>
      <c r="E20" s="31"/>
      <c r="F20" s="29"/>
      <c r="G20" s="31"/>
    </row>
    <row r="21" spans="1:7" x14ac:dyDescent="0.25">
      <c r="A21" s="25" t="s">
        <v>28</v>
      </c>
      <c r="B21" s="32" t="s">
        <v>279</v>
      </c>
      <c r="C21" s="7" t="s">
        <v>363</v>
      </c>
      <c r="D21" s="51" t="str">
        <f t="shared" si="3"/>
        <v>Povinná - základna dodávka</v>
      </c>
      <c r="E21" s="31"/>
      <c r="F21" s="29"/>
      <c r="G21" s="31"/>
    </row>
    <row r="22" spans="1:7" x14ac:dyDescent="0.25">
      <c r="A22" s="25" t="s">
        <v>29</v>
      </c>
      <c r="B22" s="32" t="s">
        <v>278</v>
      </c>
      <c r="C22" s="7" t="s">
        <v>363</v>
      </c>
      <c r="D22" s="51" t="str">
        <f t="shared" si="3"/>
        <v>Povinná - základna dodávka</v>
      </c>
      <c r="E22" s="31"/>
      <c r="F22" s="29"/>
      <c r="G22" s="31"/>
    </row>
    <row r="23" spans="1:7" ht="30" x14ac:dyDescent="0.25">
      <c r="A23" s="25" t="s">
        <v>30</v>
      </c>
      <c r="B23" s="32" t="s">
        <v>277</v>
      </c>
      <c r="C23" s="7" t="s">
        <v>363</v>
      </c>
      <c r="D23" s="51" t="str">
        <f t="shared" si="3"/>
        <v>Povinná - základna dodávka</v>
      </c>
      <c r="E23" s="31"/>
      <c r="F23" s="29"/>
      <c r="G23" s="31"/>
    </row>
    <row r="24" spans="1:7" x14ac:dyDescent="0.25">
      <c r="A24" s="25"/>
      <c r="B24" s="34" t="s">
        <v>276</v>
      </c>
      <c r="C24" s="29" t="str">
        <f t="shared" si="0"/>
        <v/>
      </c>
      <c r="D24" s="51" t="str">
        <f t="shared" si="1"/>
        <v/>
      </c>
      <c r="E24" s="31"/>
      <c r="F24" s="29"/>
      <c r="G24" s="31"/>
    </row>
    <row r="25" spans="1:7" x14ac:dyDescent="0.25">
      <c r="A25" s="25" t="s">
        <v>57</v>
      </c>
      <c r="B25" s="32" t="s">
        <v>275</v>
      </c>
      <c r="C25" s="7" t="s">
        <v>363</v>
      </c>
      <c r="D25" s="51" t="str">
        <f>IF(ISBLANK(A25),"","Povinná - základna dodávka")</f>
        <v>Povinná - základna dodávka</v>
      </c>
      <c r="E25" s="31"/>
      <c r="F25" s="29"/>
      <c r="G25" s="31"/>
    </row>
    <row r="26" spans="1:7" x14ac:dyDescent="0.25">
      <c r="A26" s="25" t="s">
        <v>58</v>
      </c>
      <c r="B26" s="32" t="s">
        <v>274</v>
      </c>
      <c r="C26" s="7" t="s">
        <v>363</v>
      </c>
      <c r="D26" s="51" t="str">
        <f>IF(ISBLANK(A26),"","Povinná - základna dodávka")</f>
        <v>Povinná - základna dodávka</v>
      </c>
      <c r="E26" s="31"/>
      <c r="F26" s="29"/>
      <c r="G26" s="31"/>
    </row>
    <row r="27" spans="1:7" x14ac:dyDescent="0.25">
      <c r="A27" s="25"/>
      <c r="B27" s="34" t="s">
        <v>273</v>
      </c>
      <c r="C27" s="29" t="str">
        <f t="shared" si="0"/>
        <v/>
      </c>
      <c r="D27" s="51" t="str">
        <f t="shared" si="1"/>
        <v/>
      </c>
      <c r="E27" s="31"/>
      <c r="F27" s="29"/>
      <c r="G27" s="31"/>
    </row>
    <row r="28" spans="1:7" x14ac:dyDescent="0.25">
      <c r="A28" s="25" t="s">
        <v>31</v>
      </c>
      <c r="B28" s="32" t="s">
        <v>272</v>
      </c>
      <c r="C28" s="7" t="s">
        <v>363</v>
      </c>
      <c r="D28" s="51" t="str">
        <f t="shared" ref="D28:D33" si="4">IF(ISBLANK(A28),"","Povinná - základna dodávka")</f>
        <v>Povinná - základna dodávka</v>
      </c>
      <c r="E28" s="31"/>
      <c r="F28" s="29"/>
      <c r="G28" s="31"/>
    </row>
    <row r="29" spans="1:7" x14ac:dyDescent="0.25">
      <c r="A29" s="25" t="s">
        <v>32</v>
      </c>
      <c r="B29" s="32" t="s">
        <v>271</v>
      </c>
      <c r="C29" s="7" t="s">
        <v>363</v>
      </c>
      <c r="D29" s="51" t="str">
        <f t="shared" si="4"/>
        <v>Povinná - základna dodávka</v>
      </c>
      <c r="E29" s="31"/>
      <c r="F29" s="29"/>
      <c r="G29" s="31"/>
    </row>
    <row r="30" spans="1:7" x14ac:dyDescent="0.25">
      <c r="A30" s="25" t="s">
        <v>51</v>
      </c>
      <c r="B30" s="32" t="s">
        <v>270</v>
      </c>
      <c r="C30" s="7" t="s">
        <v>363</v>
      </c>
      <c r="D30" s="51" t="str">
        <f t="shared" si="4"/>
        <v>Povinná - základna dodávka</v>
      </c>
      <c r="E30" s="31"/>
      <c r="F30" s="29"/>
      <c r="G30" s="31"/>
    </row>
    <row r="31" spans="1:7" x14ac:dyDescent="0.25">
      <c r="A31" s="25" t="s">
        <v>52</v>
      </c>
      <c r="B31" s="32" t="s">
        <v>269</v>
      </c>
      <c r="C31" s="7" t="s">
        <v>363</v>
      </c>
      <c r="D31" s="51" t="str">
        <f t="shared" si="4"/>
        <v>Povinná - základna dodávka</v>
      </c>
      <c r="E31" s="31"/>
      <c r="F31" s="29"/>
      <c r="G31" s="31"/>
    </row>
    <row r="32" spans="1:7" ht="75" x14ac:dyDescent="0.25">
      <c r="A32" s="25" t="s">
        <v>59</v>
      </c>
      <c r="B32" s="34" t="s">
        <v>379</v>
      </c>
      <c r="C32" s="7" t="s">
        <v>363</v>
      </c>
      <c r="D32" s="51" t="str">
        <f t="shared" si="4"/>
        <v>Povinná - základna dodávka</v>
      </c>
      <c r="E32" s="31"/>
      <c r="F32" s="29"/>
      <c r="G32" s="31"/>
    </row>
    <row r="33" spans="1:7" x14ac:dyDescent="0.25">
      <c r="A33" s="25" t="s">
        <v>60</v>
      </c>
      <c r="B33" s="34" t="s">
        <v>378</v>
      </c>
      <c r="C33" s="7" t="s">
        <v>363</v>
      </c>
      <c r="D33" s="51" t="str">
        <f t="shared" si="4"/>
        <v>Povinná - základna dodávka</v>
      </c>
      <c r="E33" s="31"/>
      <c r="F33" s="29"/>
      <c r="G33" s="31"/>
    </row>
    <row r="34" spans="1:7" x14ac:dyDescent="0.25">
      <c r="A34" s="25"/>
      <c r="B34" s="26" t="s">
        <v>268</v>
      </c>
      <c r="C34" s="29" t="str">
        <f t="shared" ref="C34:C60" si="5">IF(ISBLANK(A34),"","[A/N]")</f>
        <v/>
      </c>
      <c r="D34" s="51" t="str">
        <f t="shared" si="1"/>
        <v/>
      </c>
      <c r="E34" s="31"/>
      <c r="F34" s="29"/>
      <c r="G34" s="31"/>
    </row>
    <row r="35" spans="1:7" x14ac:dyDescent="0.25">
      <c r="A35" s="25"/>
      <c r="B35" s="30" t="s">
        <v>267</v>
      </c>
      <c r="C35" s="29" t="str">
        <f t="shared" si="5"/>
        <v/>
      </c>
      <c r="D35" s="51" t="str">
        <f t="shared" si="1"/>
        <v/>
      </c>
      <c r="E35" s="31"/>
      <c r="F35" s="29"/>
      <c r="G35" s="31"/>
    </row>
    <row r="36" spans="1:7" x14ac:dyDescent="0.25">
      <c r="A36" s="25"/>
      <c r="B36" s="29" t="s">
        <v>266</v>
      </c>
      <c r="C36" s="29" t="str">
        <f t="shared" si="5"/>
        <v/>
      </c>
      <c r="D36" s="51" t="str">
        <f t="shared" si="1"/>
        <v/>
      </c>
      <c r="E36" s="31"/>
      <c r="F36" s="29"/>
      <c r="G36" s="31"/>
    </row>
    <row r="37" spans="1:7" x14ac:dyDescent="0.25">
      <c r="A37" s="25" t="s">
        <v>33</v>
      </c>
      <c r="B37" s="32" t="s">
        <v>265</v>
      </c>
      <c r="C37" s="7" t="s">
        <v>363</v>
      </c>
      <c r="D37" s="51" t="str">
        <f>IF(ISBLANK(A37),"","Povinná - základna dodávka")</f>
        <v>Povinná - základna dodávka</v>
      </c>
      <c r="E37" s="31"/>
      <c r="F37" s="29"/>
      <c r="G37" s="31"/>
    </row>
    <row r="38" spans="1:7" x14ac:dyDescent="0.25">
      <c r="A38" s="25" t="s">
        <v>34</v>
      </c>
      <c r="B38" s="32" t="s">
        <v>264</v>
      </c>
      <c r="C38" s="7" t="s">
        <v>363</v>
      </c>
      <c r="D38" s="51" t="str">
        <f>IF(ISBLANK(A38),"","Povinná - základna dodávka")</f>
        <v>Povinná - základna dodávka</v>
      </c>
      <c r="E38" s="31"/>
      <c r="F38" s="29"/>
      <c r="G38" s="31"/>
    </row>
    <row r="39" spans="1:7" x14ac:dyDescent="0.25">
      <c r="A39" s="25" t="s">
        <v>35</v>
      </c>
      <c r="B39" s="32" t="s">
        <v>263</v>
      </c>
      <c r="C39" s="7" t="s">
        <v>363</v>
      </c>
      <c r="D39" s="51" t="str">
        <f>IF(ISBLANK(A39),"","Povinná - Opcia")</f>
        <v>Povinná - Opcia</v>
      </c>
      <c r="E39" s="31"/>
      <c r="F39" s="29"/>
      <c r="G39" s="31"/>
    </row>
    <row r="40" spans="1:7" ht="30" x14ac:dyDescent="0.25">
      <c r="A40" s="25" t="s">
        <v>262</v>
      </c>
      <c r="B40" s="29" t="s">
        <v>261</v>
      </c>
      <c r="C40" s="7" t="s">
        <v>363</v>
      </c>
      <c r="D40" s="51" t="str">
        <f>IF(ISBLANK(A40),"","Povinná - základna dodávka")</f>
        <v>Povinná - základna dodávka</v>
      </c>
      <c r="E40" s="31"/>
      <c r="F40" s="29"/>
      <c r="G40" s="31"/>
    </row>
    <row r="41" spans="1:7" x14ac:dyDescent="0.25">
      <c r="A41" s="25" t="s">
        <v>260</v>
      </c>
      <c r="B41" s="29" t="s">
        <v>259</v>
      </c>
      <c r="C41" s="7" t="s">
        <v>363</v>
      </c>
      <c r="D41" s="51" t="str">
        <f>IF(ISBLANK(A41),"","Povinná - základna dodávka")</f>
        <v>Povinná - základna dodávka</v>
      </c>
      <c r="E41" s="31"/>
      <c r="F41" s="29"/>
      <c r="G41" s="31"/>
    </row>
    <row r="42" spans="1:7" x14ac:dyDescent="0.25">
      <c r="A42" s="25" t="s">
        <v>258</v>
      </c>
      <c r="B42" s="29" t="s">
        <v>257</v>
      </c>
      <c r="C42" s="7" t="s">
        <v>363</v>
      </c>
      <c r="D42" s="51" t="str">
        <f>IF(ISBLANK(A42),"","Povinná - základna dodávka")</f>
        <v>Povinná - základna dodávka</v>
      </c>
      <c r="E42" s="31"/>
      <c r="F42" s="29"/>
      <c r="G42" s="31"/>
    </row>
    <row r="43" spans="1:7" x14ac:dyDescent="0.25">
      <c r="A43" s="25"/>
      <c r="B43" s="30" t="s">
        <v>256</v>
      </c>
      <c r="C43" s="29" t="str">
        <f t="shared" si="5"/>
        <v/>
      </c>
      <c r="D43" s="51" t="str">
        <f t="shared" ref="D43:D44" si="6">IF(ISBLANK(A43),"","KO")</f>
        <v/>
      </c>
      <c r="E43" s="31"/>
      <c r="F43" s="29"/>
      <c r="G43" s="31"/>
    </row>
    <row r="44" spans="1:7" x14ac:dyDescent="0.25">
      <c r="A44" s="25"/>
      <c r="B44" s="34" t="s">
        <v>255</v>
      </c>
      <c r="C44" s="29" t="str">
        <f t="shared" si="5"/>
        <v/>
      </c>
      <c r="D44" s="51" t="str">
        <f t="shared" si="6"/>
        <v/>
      </c>
      <c r="E44" s="31"/>
      <c r="F44" s="29"/>
      <c r="G44" s="31"/>
    </row>
    <row r="45" spans="1:7" ht="60" x14ac:dyDescent="0.25">
      <c r="A45" s="25" t="s">
        <v>254</v>
      </c>
      <c r="B45" s="43" t="s">
        <v>370</v>
      </c>
      <c r="C45" s="7" t="s">
        <v>363</v>
      </c>
      <c r="D45" s="51" t="str">
        <f>IF(ISBLANK(A45),"","Povinná - základna dodávka")</f>
        <v>Povinná - základna dodávka</v>
      </c>
      <c r="E45" s="31"/>
      <c r="F45" s="29"/>
      <c r="G45" s="31"/>
    </row>
    <row r="46" spans="1:7" x14ac:dyDescent="0.25">
      <c r="A46" s="25" t="s">
        <v>253</v>
      </c>
      <c r="B46" s="32" t="s">
        <v>252</v>
      </c>
      <c r="C46" s="7" t="s">
        <v>363</v>
      </c>
      <c r="D46" s="51" t="str">
        <f>IF(ISBLANK(A46),"","Povinná - Opcia")</f>
        <v>Povinná - Opcia</v>
      </c>
      <c r="E46" s="31"/>
      <c r="F46" s="29"/>
      <c r="G46" s="31"/>
    </row>
    <row r="47" spans="1:7" x14ac:dyDescent="0.25">
      <c r="A47" s="25" t="s">
        <v>251</v>
      </c>
      <c r="B47" s="32" t="s">
        <v>250</v>
      </c>
      <c r="C47" s="7" t="s">
        <v>363</v>
      </c>
      <c r="D47" s="51" t="str">
        <f t="shared" ref="D47:D59" si="7">IF(ISBLANK(A47),"","Povinná - základna dodávka")</f>
        <v>Povinná - základna dodávka</v>
      </c>
      <c r="E47" s="31"/>
      <c r="F47" s="29"/>
      <c r="G47" s="31"/>
    </row>
    <row r="48" spans="1:7" x14ac:dyDescent="0.25">
      <c r="A48" s="25" t="s">
        <v>249</v>
      </c>
      <c r="B48" s="32" t="s">
        <v>248</v>
      </c>
      <c r="C48" s="7" t="s">
        <v>363</v>
      </c>
      <c r="D48" s="51" t="str">
        <f t="shared" si="7"/>
        <v>Povinná - základna dodávka</v>
      </c>
      <c r="E48" s="31"/>
      <c r="F48" s="29"/>
      <c r="G48" s="31"/>
    </row>
    <row r="49" spans="1:7" x14ac:dyDescent="0.25">
      <c r="A49" s="25" t="s">
        <v>247</v>
      </c>
      <c r="B49" s="43" t="s">
        <v>366</v>
      </c>
      <c r="C49" s="7" t="s">
        <v>363</v>
      </c>
      <c r="D49" s="51" t="str">
        <f t="shared" si="7"/>
        <v>Povinná - základna dodávka</v>
      </c>
      <c r="E49" s="31"/>
      <c r="F49" s="29"/>
      <c r="G49" s="31"/>
    </row>
    <row r="50" spans="1:7" ht="45" x14ac:dyDescent="0.25">
      <c r="A50" s="25" t="s">
        <v>246</v>
      </c>
      <c r="B50" s="32" t="s">
        <v>245</v>
      </c>
      <c r="C50" s="7" t="s">
        <v>363</v>
      </c>
      <c r="D50" s="51" t="str">
        <f t="shared" si="7"/>
        <v>Povinná - základna dodávka</v>
      </c>
      <c r="E50" s="31"/>
      <c r="F50" s="29"/>
      <c r="G50" s="31"/>
    </row>
    <row r="51" spans="1:7" ht="45" x14ac:dyDescent="0.25">
      <c r="A51" s="25" t="s">
        <v>244</v>
      </c>
      <c r="B51" s="32" t="s">
        <v>243</v>
      </c>
      <c r="C51" s="7" t="s">
        <v>363</v>
      </c>
      <c r="D51" s="51" t="str">
        <f t="shared" si="7"/>
        <v>Povinná - základna dodávka</v>
      </c>
      <c r="E51" s="31"/>
      <c r="F51" s="29"/>
      <c r="G51" s="31"/>
    </row>
    <row r="52" spans="1:7" ht="30" x14ac:dyDescent="0.25">
      <c r="A52" s="25" t="s">
        <v>242</v>
      </c>
      <c r="B52" s="32" t="s">
        <v>211</v>
      </c>
      <c r="C52" s="7" t="s">
        <v>363</v>
      </c>
      <c r="D52" s="51" t="str">
        <f t="shared" si="7"/>
        <v>Povinná - základna dodávka</v>
      </c>
      <c r="E52" s="31"/>
      <c r="F52" s="29"/>
      <c r="G52" s="31"/>
    </row>
    <row r="53" spans="1:7" ht="30" x14ac:dyDescent="0.25">
      <c r="A53" s="25" t="s">
        <v>241</v>
      </c>
      <c r="B53" s="32" t="s">
        <v>240</v>
      </c>
      <c r="C53" s="7" t="s">
        <v>363</v>
      </c>
      <c r="D53" s="51" t="str">
        <f t="shared" si="7"/>
        <v>Povinná - základna dodávka</v>
      </c>
      <c r="E53" s="31"/>
      <c r="F53" s="29"/>
      <c r="G53" s="31"/>
    </row>
    <row r="54" spans="1:7" ht="30" x14ac:dyDescent="0.25">
      <c r="A54" s="25" t="s">
        <v>239</v>
      </c>
      <c r="B54" s="32" t="s">
        <v>238</v>
      </c>
      <c r="C54" s="7" t="s">
        <v>363</v>
      </c>
      <c r="D54" s="51" t="str">
        <f t="shared" si="7"/>
        <v>Povinná - základna dodávka</v>
      </c>
      <c r="E54" s="31"/>
      <c r="F54" s="29"/>
      <c r="G54" s="31"/>
    </row>
    <row r="55" spans="1:7" ht="30" x14ac:dyDescent="0.25">
      <c r="A55" s="25" t="s">
        <v>237</v>
      </c>
      <c r="B55" s="32" t="s">
        <v>236</v>
      </c>
      <c r="C55" s="7" t="s">
        <v>363</v>
      </c>
      <c r="D55" s="51" t="str">
        <f t="shared" si="7"/>
        <v>Povinná - základna dodávka</v>
      </c>
      <c r="E55" s="31"/>
      <c r="F55" s="29"/>
      <c r="G55" s="31"/>
    </row>
    <row r="56" spans="1:7" ht="30" x14ac:dyDescent="0.25">
      <c r="A56" s="25" t="s">
        <v>235</v>
      </c>
      <c r="B56" s="32" t="s">
        <v>234</v>
      </c>
      <c r="C56" s="7" t="s">
        <v>363</v>
      </c>
      <c r="D56" s="51" t="str">
        <f t="shared" si="7"/>
        <v>Povinná - základna dodávka</v>
      </c>
      <c r="E56" s="31"/>
      <c r="F56" s="29"/>
      <c r="G56" s="31"/>
    </row>
    <row r="57" spans="1:7" x14ac:dyDescent="0.25">
      <c r="A57" s="25" t="s">
        <v>233</v>
      </c>
      <c r="B57" s="32" t="s">
        <v>232</v>
      </c>
      <c r="C57" s="7" t="s">
        <v>363</v>
      </c>
      <c r="D57" s="51" t="str">
        <f t="shared" si="7"/>
        <v>Povinná - základna dodávka</v>
      </c>
      <c r="E57" s="31"/>
      <c r="F57" s="29"/>
      <c r="G57" s="31"/>
    </row>
    <row r="58" spans="1:7" x14ac:dyDescent="0.25">
      <c r="A58" s="25" t="s">
        <v>231</v>
      </c>
      <c r="B58" s="32" t="s">
        <v>230</v>
      </c>
      <c r="C58" s="7" t="s">
        <v>363</v>
      </c>
      <c r="D58" s="51" t="str">
        <f t="shared" si="7"/>
        <v>Povinná - základna dodávka</v>
      </c>
      <c r="E58" s="31"/>
      <c r="F58" s="29"/>
      <c r="G58" s="31"/>
    </row>
    <row r="59" spans="1:7" x14ac:dyDescent="0.25">
      <c r="A59" s="25" t="s">
        <v>229</v>
      </c>
      <c r="B59" s="32" t="s">
        <v>228</v>
      </c>
      <c r="C59" s="7" t="s">
        <v>363</v>
      </c>
      <c r="D59" s="51" t="str">
        <f t="shared" si="7"/>
        <v>Povinná - základna dodávka</v>
      </c>
      <c r="E59" s="31"/>
      <c r="F59" s="29"/>
      <c r="G59" s="31"/>
    </row>
    <row r="60" spans="1:7" x14ac:dyDescent="0.25">
      <c r="A60" s="25"/>
      <c r="B60" s="34" t="s">
        <v>227</v>
      </c>
      <c r="C60" s="29" t="str">
        <f t="shared" si="5"/>
        <v/>
      </c>
      <c r="D60" s="51" t="str">
        <f t="shared" ref="D60" si="8">IF(ISBLANK(A60),"","KO")</f>
        <v/>
      </c>
      <c r="E60" s="31"/>
      <c r="F60" s="29"/>
      <c r="G60" s="31"/>
    </row>
    <row r="61" spans="1:7" ht="45" x14ac:dyDescent="0.25">
      <c r="A61" s="25" t="s">
        <v>226</v>
      </c>
      <c r="B61" s="44" t="s">
        <v>367</v>
      </c>
      <c r="C61" s="7" t="s">
        <v>363</v>
      </c>
      <c r="D61" s="51" t="str">
        <f>IF(ISBLANK(A61),"","Povinná - základna dodávka")</f>
        <v>Povinná - základna dodávka</v>
      </c>
      <c r="E61" s="31"/>
      <c r="F61" s="29"/>
      <c r="G61" s="31"/>
    </row>
    <row r="62" spans="1:7" x14ac:dyDescent="0.25">
      <c r="A62" s="25" t="s">
        <v>225</v>
      </c>
      <c r="B62" s="32" t="s">
        <v>224</v>
      </c>
      <c r="C62" s="7" t="s">
        <v>363</v>
      </c>
      <c r="D62" s="51" t="str">
        <f>IF(ISBLANK(A62),"","Povinná - Opcia")</f>
        <v>Povinná - Opcia</v>
      </c>
      <c r="E62" s="31"/>
      <c r="F62" s="29"/>
      <c r="G62" s="31"/>
    </row>
    <row r="63" spans="1:7" ht="28.5" customHeight="1" x14ac:dyDescent="0.25">
      <c r="A63" s="25" t="s">
        <v>223</v>
      </c>
      <c r="B63" s="32" t="s">
        <v>222</v>
      </c>
      <c r="C63" s="7" t="s">
        <v>363</v>
      </c>
      <c r="D63" s="51" t="str">
        <f t="shared" ref="D63:D77" si="9">IF(ISBLANK(A63),"","Povinná - základna dodávka")</f>
        <v>Povinná - základna dodávka</v>
      </c>
      <c r="E63" s="31"/>
      <c r="F63" s="29"/>
      <c r="G63" s="31"/>
    </row>
    <row r="64" spans="1:7" x14ac:dyDescent="0.25">
      <c r="A64" s="25" t="s">
        <v>221</v>
      </c>
      <c r="B64" s="32" t="s">
        <v>220</v>
      </c>
      <c r="C64" s="7" t="s">
        <v>363</v>
      </c>
      <c r="D64" s="51" t="str">
        <f t="shared" si="9"/>
        <v>Povinná - základna dodávka</v>
      </c>
      <c r="E64" s="31"/>
      <c r="F64" s="29"/>
      <c r="G64" s="31"/>
    </row>
    <row r="65" spans="1:7" x14ac:dyDescent="0.25">
      <c r="A65" s="25" t="s">
        <v>219</v>
      </c>
      <c r="B65" s="43" t="s">
        <v>371</v>
      </c>
      <c r="C65" s="7" t="s">
        <v>363</v>
      </c>
      <c r="D65" s="51" t="str">
        <f t="shared" si="9"/>
        <v>Povinná - základna dodávka</v>
      </c>
      <c r="E65" s="31"/>
      <c r="F65" s="29"/>
      <c r="G65" s="31"/>
    </row>
    <row r="66" spans="1:7" x14ac:dyDescent="0.25">
      <c r="A66" s="25" t="s">
        <v>218</v>
      </c>
      <c r="B66" s="32" t="s">
        <v>217</v>
      </c>
      <c r="C66" s="7" t="s">
        <v>363</v>
      </c>
      <c r="D66" s="51" t="str">
        <f t="shared" si="9"/>
        <v>Povinná - základna dodávka</v>
      </c>
      <c r="E66" s="31"/>
      <c r="F66" s="29"/>
      <c r="G66" s="31"/>
    </row>
    <row r="67" spans="1:7" ht="30" x14ac:dyDescent="0.25">
      <c r="A67" s="25" t="s">
        <v>216</v>
      </c>
      <c r="B67" s="32" t="s">
        <v>215</v>
      </c>
      <c r="C67" s="7" t="s">
        <v>363</v>
      </c>
      <c r="D67" s="51" t="str">
        <f t="shared" si="9"/>
        <v>Povinná - základna dodávka</v>
      </c>
      <c r="E67" s="31"/>
      <c r="F67" s="29"/>
      <c r="G67" s="31"/>
    </row>
    <row r="68" spans="1:7" ht="45" x14ac:dyDescent="0.25">
      <c r="A68" s="25" t="s">
        <v>214</v>
      </c>
      <c r="B68" s="32" t="s">
        <v>213</v>
      </c>
      <c r="C68" s="7" t="s">
        <v>363</v>
      </c>
      <c r="D68" s="51" t="str">
        <f t="shared" si="9"/>
        <v>Povinná - základna dodávka</v>
      </c>
      <c r="E68" s="31"/>
      <c r="F68" s="29"/>
      <c r="G68" s="31"/>
    </row>
    <row r="69" spans="1:7" ht="30" x14ac:dyDescent="0.25">
      <c r="A69" s="25" t="s">
        <v>212</v>
      </c>
      <c r="B69" s="32" t="s">
        <v>211</v>
      </c>
      <c r="C69" s="7" t="s">
        <v>363</v>
      </c>
      <c r="D69" s="51" t="str">
        <f t="shared" si="9"/>
        <v>Povinná - základna dodávka</v>
      </c>
      <c r="E69" s="31"/>
      <c r="F69" s="29"/>
      <c r="G69" s="31"/>
    </row>
    <row r="70" spans="1:7" ht="30" x14ac:dyDescent="0.25">
      <c r="A70" s="25" t="s">
        <v>210</v>
      </c>
      <c r="B70" s="32" t="s">
        <v>209</v>
      </c>
      <c r="C70" s="7" t="s">
        <v>363</v>
      </c>
      <c r="D70" s="51" t="str">
        <f t="shared" si="9"/>
        <v>Povinná - základna dodávka</v>
      </c>
      <c r="E70" s="31"/>
      <c r="F70" s="29"/>
      <c r="G70" s="31"/>
    </row>
    <row r="71" spans="1:7" ht="30" x14ac:dyDescent="0.25">
      <c r="A71" s="25" t="s">
        <v>208</v>
      </c>
      <c r="B71" s="32" t="s">
        <v>207</v>
      </c>
      <c r="C71" s="7" t="s">
        <v>363</v>
      </c>
      <c r="D71" s="51" t="str">
        <f t="shared" si="9"/>
        <v>Povinná - základna dodávka</v>
      </c>
      <c r="E71" s="31"/>
      <c r="F71" s="29"/>
      <c r="G71" s="31"/>
    </row>
    <row r="72" spans="1:7" ht="16.5" customHeight="1" x14ac:dyDescent="0.25">
      <c r="A72" s="25" t="s">
        <v>206</v>
      </c>
      <c r="B72" s="32" t="s">
        <v>205</v>
      </c>
      <c r="C72" s="7" t="s">
        <v>363</v>
      </c>
      <c r="D72" s="51" t="str">
        <f t="shared" si="9"/>
        <v>Povinná - základna dodávka</v>
      </c>
      <c r="E72" s="31"/>
      <c r="F72" s="29"/>
      <c r="G72" s="31"/>
    </row>
    <row r="73" spans="1:7" ht="30" x14ac:dyDescent="0.25">
      <c r="A73" s="25" t="s">
        <v>204</v>
      </c>
      <c r="B73" s="32" t="s">
        <v>203</v>
      </c>
      <c r="C73" s="7" t="s">
        <v>363</v>
      </c>
      <c r="D73" s="51" t="str">
        <f t="shared" si="9"/>
        <v>Povinná - základna dodávka</v>
      </c>
      <c r="E73" s="31"/>
      <c r="F73" s="29"/>
      <c r="G73" s="31"/>
    </row>
    <row r="74" spans="1:7" x14ac:dyDescent="0.25">
      <c r="A74" s="25" t="s">
        <v>202</v>
      </c>
      <c r="B74" s="32" t="s">
        <v>201</v>
      </c>
      <c r="C74" s="7" t="s">
        <v>363</v>
      </c>
      <c r="D74" s="51" t="str">
        <f t="shared" si="9"/>
        <v>Povinná - základna dodávka</v>
      </c>
      <c r="E74" s="31"/>
      <c r="F74" s="29"/>
      <c r="G74" s="31"/>
    </row>
    <row r="75" spans="1:7" x14ac:dyDescent="0.25">
      <c r="A75" s="25" t="s">
        <v>200</v>
      </c>
      <c r="B75" s="32" t="s">
        <v>199</v>
      </c>
      <c r="C75" s="7" t="s">
        <v>363</v>
      </c>
      <c r="D75" s="51" t="str">
        <f t="shared" si="9"/>
        <v>Povinná - základna dodávka</v>
      </c>
      <c r="E75" s="31"/>
      <c r="F75" s="29"/>
      <c r="G75" s="31"/>
    </row>
    <row r="76" spans="1:7" x14ac:dyDescent="0.25">
      <c r="A76" s="25" t="s">
        <v>198</v>
      </c>
      <c r="B76" s="32" t="s">
        <v>197</v>
      </c>
      <c r="C76" s="7" t="s">
        <v>363</v>
      </c>
      <c r="D76" s="51" t="str">
        <f t="shared" si="9"/>
        <v>Povinná - základna dodávka</v>
      </c>
      <c r="E76" s="31"/>
      <c r="F76" s="29"/>
      <c r="G76" s="31"/>
    </row>
    <row r="77" spans="1:7" x14ac:dyDescent="0.25">
      <c r="A77" s="25" t="s">
        <v>196</v>
      </c>
      <c r="B77" s="32" t="s">
        <v>195</v>
      </c>
      <c r="C77" s="7" t="s">
        <v>363</v>
      </c>
      <c r="D77" s="51" t="str">
        <f t="shared" si="9"/>
        <v>Povinná - základna dodávka</v>
      </c>
      <c r="E77" s="31"/>
      <c r="F77" s="29"/>
      <c r="G77" s="31"/>
    </row>
    <row r="78" spans="1:7" x14ac:dyDescent="0.25">
      <c r="A78" s="25"/>
      <c r="B78" s="34" t="s">
        <v>194</v>
      </c>
      <c r="C78" s="29" t="str">
        <f t="shared" ref="C78:C97" si="10">IF(ISBLANK(A78),"","[A/N]")</f>
        <v/>
      </c>
      <c r="D78" s="51" t="str">
        <f t="shared" ref="D78:D94" si="11">IF(ISBLANK(A78),"","KO")</f>
        <v/>
      </c>
      <c r="E78" s="31"/>
      <c r="F78" s="29"/>
      <c r="G78" s="31"/>
    </row>
    <row r="79" spans="1:7" ht="45" x14ac:dyDescent="0.25">
      <c r="A79" s="25" t="s">
        <v>193</v>
      </c>
      <c r="B79" s="32" t="s">
        <v>192</v>
      </c>
      <c r="C79" s="7" t="s">
        <v>363</v>
      </c>
      <c r="D79" s="51" t="str">
        <f t="shared" ref="D79:D86" si="12">IF(ISBLANK(A79),"","Povinná - základna dodávka")</f>
        <v>Povinná - základna dodávka</v>
      </c>
      <c r="E79" s="31"/>
      <c r="F79" s="29"/>
      <c r="G79" s="31"/>
    </row>
    <row r="80" spans="1:7" x14ac:dyDescent="0.25">
      <c r="A80" s="25" t="s">
        <v>191</v>
      </c>
      <c r="B80" s="32" t="s">
        <v>190</v>
      </c>
      <c r="C80" s="7" t="s">
        <v>363</v>
      </c>
      <c r="D80" s="51" t="str">
        <f t="shared" si="12"/>
        <v>Povinná - základna dodávka</v>
      </c>
      <c r="E80" s="31"/>
      <c r="F80" s="29"/>
      <c r="G80" s="31"/>
    </row>
    <row r="81" spans="1:7" x14ac:dyDescent="0.25">
      <c r="A81" s="25" t="s">
        <v>189</v>
      </c>
      <c r="B81" s="32" t="s">
        <v>188</v>
      </c>
      <c r="C81" s="7" t="s">
        <v>363</v>
      </c>
      <c r="D81" s="51" t="str">
        <f t="shared" si="12"/>
        <v>Povinná - základna dodávka</v>
      </c>
      <c r="E81" s="31"/>
      <c r="F81" s="29"/>
      <c r="G81" s="31"/>
    </row>
    <row r="82" spans="1:7" x14ac:dyDescent="0.25">
      <c r="A82" s="25" t="s">
        <v>187</v>
      </c>
      <c r="B82" s="32" t="s">
        <v>186</v>
      </c>
      <c r="C82" s="7" t="s">
        <v>363</v>
      </c>
      <c r="D82" s="51" t="str">
        <f t="shared" si="12"/>
        <v>Povinná - základna dodávka</v>
      </c>
      <c r="E82" s="31"/>
      <c r="F82" s="29"/>
      <c r="G82" s="31"/>
    </row>
    <row r="83" spans="1:7" x14ac:dyDescent="0.25">
      <c r="A83" s="25" t="s">
        <v>185</v>
      </c>
      <c r="B83" s="32" t="s">
        <v>184</v>
      </c>
      <c r="C83" s="7" t="s">
        <v>363</v>
      </c>
      <c r="D83" s="51" t="str">
        <f t="shared" si="12"/>
        <v>Povinná - základna dodávka</v>
      </c>
      <c r="E83" s="31"/>
      <c r="F83" s="29"/>
      <c r="G83" s="31"/>
    </row>
    <row r="84" spans="1:7" x14ac:dyDescent="0.25">
      <c r="A84" s="25" t="s">
        <v>183</v>
      </c>
      <c r="B84" s="32" t="s">
        <v>182</v>
      </c>
      <c r="C84" s="7" t="s">
        <v>363</v>
      </c>
      <c r="D84" s="51" t="str">
        <f t="shared" si="12"/>
        <v>Povinná - základna dodávka</v>
      </c>
      <c r="E84" s="31"/>
      <c r="F84" s="29"/>
      <c r="G84" s="31"/>
    </row>
    <row r="85" spans="1:7" x14ac:dyDescent="0.25">
      <c r="A85" s="25" t="s">
        <v>181</v>
      </c>
      <c r="B85" s="32" t="s">
        <v>180</v>
      </c>
      <c r="C85" s="7" t="s">
        <v>363</v>
      </c>
      <c r="D85" s="51" t="str">
        <f t="shared" si="12"/>
        <v>Povinná - základna dodávka</v>
      </c>
      <c r="E85" s="31"/>
      <c r="F85" s="29"/>
      <c r="G85" s="31"/>
    </row>
    <row r="86" spans="1:7" ht="30" x14ac:dyDescent="0.25">
      <c r="A86" s="25" t="s">
        <v>179</v>
      </c>
      <c r="B86" s="32" t="s">
        <v>178</v>
      </c>
      <c r="C86" s="7" t="s">
        <v>363</v>
      </c>
      <c r="D86" s="51" t="str">
        <f t="shared" si="12"/>
        <v>Povinná - základna dodávka</v>
      </c>
      <c r="E86" s="31"/>
      <c r="F86" s="29"/>
      <c r="G86" s="31"/>
    </row>
    <row r="87" spans="1:7" x14ac:dyDescent="0.25">
      <c r="A87" s="25"/>
      <c r="B87" s="30" t="s">
        <v>177</v>
      </c>
      <c r="C87" s="29" t="str">
        <f t="shared" si="10"/>
        <v/>
      </c>
      <c r="D87" s="51" t="str">
        <f t="shared" si="11"/>
        <v/>
      </c>
      <c r="E87" s="31"/>
      <c r="F87" s="29"/>
      <c r="G87" s="31"/>
    </row>
    <row r="88" spans="1:7" x14ac:dyDescent="0.25">
      <c r="A88" s="25"/>
      <c r="B88" s="34" t="s">
        <v>96</v>
      </c>
      <c r="C88" s="29" t="str">
        <f t="shared" si="10"/>
        <v/>
      </c>
      <c r="D88" s="51" t="str">
        <f t="shared" si="11"/>
        <v/>
      </c>
      <c r="E88" s="31"/>
      <c r="F88" s="29"/>
      <c r="G88" s="31"/>
    </row>
    <row r="89" spans="1:7" x14ac:dyDescent="0.25">
      <c r="A89" s="25" t="s">
        <v>176</v>
      </c>
      <c r="B89" s="32" t="s">
        <v>175</v>
      </c>
      <c r="C89" s="7" t="s">
        <v>363</v>
      </c>
      <c r="D89" s="51" t="str">
        <f>IF(ISBLANK(A89),"","Povinná - základna dodávka")</f>
        <v>Povinná - základna dodávka</v>
      </c>
      <c r="E89" s="31"/>
      <c r="F89" s="29"/>
      <c r="G89" s="31"/>
    </row>
    <row r="90" spans="1:7" x14ac:dyDescent="0.25">
      <c r="A90" s="25" t="s">
        <v>174</v>
      </c>
      <c r="B90" s="32" t="s">
        <v>173</v>
      </c>
      <c r="C90" s="7" t="s">
        <v>363</v>
      </c>
      <c r="D90" s="51" t="str">
        <f>IF(ISBLANK(A90),"","Povinná - základna dodávka")</f>
        <v>Povinná - základna dodávka</v>
      </c>
      <c r="E90" s="31"/>
      <c r="F90" s="29"/>
      <c r="G90" s="31"/>
    </row>
    <row r="91" spans="1:7" x14ac:dyDescent="0.25">
      <c r="A91" s="25" t="s">
        <v>172</v>
      </c>
      <c r="B91" s="32" t="s">
        <v>171</v>
      </c>
      <c r="C91" s="7" t="s">
        <v>363</v>
      </c>
      <c r="D91" s="51" t="str">
        <f>IF(ISBLANK(A91),"","Povinná - základna dodávka")</f>
        <v>Povinná - základna dodávka</v>
      </c>
      <c r="E91" s="31"/>
      <c r="F91" s="29"/>
      <c r="G91" s="31"/>
    </row>
    <row r="92" spans="1:7" x14ac:dyDescent="0.25">
      <c r="A92" s="25" t="s">
        <v>170</v>
      </c>
      <c r="B92" s="32" t="s">
        <v>169</v>
      </c>
      <c r="C92" s="7" t="s">
        <v>363</v>
      </c>
      <c r="D92" s="51" t="str">
        <f>IF(ISBLANK(A92),"","Povinná - základna dodávka")</f>
        <v>Povinná - základna dodávka</v>
      </c>
      <c r="E92" s="31"/>
      <c r="F92" s="29"/>
      <c r="G92" s="31"/>
    </row>
    <row r="93" spans="1:7" x14ac:dyDescent="0.25">
      <c r="A93" s="25" t="s">
        <v>168</v>
      </c>
      <c r="B93" s="32" t="s">
        <v>167</v>
      </c>
      <c r="C93" s="7" t="s">
        <v>363</v>
      </c>
      <c r="D93" s="51" t="str">
        <f>IF(ISBLANK(A93),"","Povinná - základna dodávka")</f>
        <v>Povinná - základna dodávka</v>
      </c>
      <c r="E93" s="31"/>
      <c r="F93" s="29"/>
      <c r="G93" s="31"/>
    </row>
    <row r="94" spans="1:7" x14ac:dyDescent="0.25">
      <c r="A94" s="25"/>
      <c r="B94" s="34" t="s">
        <v>166</v>
      </c>
      <c r="C94" s="29" t="str">
        <f t="shared" si="10"/>
        <v/>
      </c>
      <c r="D94" s="51" t="str">
        <f t="shared" si="11"/>
        <v/>
      </c>
      <c r="E94" s="31"/>
      <c r="F94" s="29"/>
      <c r="G94" s="31"/>
    </row>
    <row r="95" spans="1:7" x14ac:dyDescent="0.25">
      <c r="A95" s="25" t="s">
        <v>165</v>
      </c>
      <c r="B95" s="32" t="s">
        <v>164</v>
      </c>
      <c r="C95" s="7" t="s">
        <v>363</v>
      </c>
      <c r="D95" s="51" t="str">
        <f>IF(ISBLANK(A95),"","Povinná - základna dodávka")</f>
        <v>Povinná - základna dodávka</v>
      </c>
      <c r="E95" s="31"/>
      <c r="F95" s="29"/>
      <c r="G95" s="31"/>
    </row>
    <row r="96" spans="1:7" x14ac:dyDescent="0.25">
      <c r="A96" s="25" t="s">
        <v>163</v>
      </c>
      <c r="B96" s="32" t="s">
        <v>162</v>
      </c>
      <c r="C96" s="7" t="s">
        <v>363</v>
      </c>
      <c r="D96" s="51" t="str">
        <f>IF(ISBLANK(A96),"","Povinná - základna dodávka")</f>
        <v>Povinná - základna dodávka</v>
      </c>
      <c r="E96" s="31"/>
      <c r="F96" s="29"/>
      <c r="G96" s="31"/>
    </row>
    <row r="97" spans="1:7" x14ac:dyDescent="0.25">
      <c r="A97" s="25"/>
      <c r="B97" s="34" t="s">
        <v>77</v>
      </c>
      <c r="C97" s="29" t="str">
        <f t="shared" si="10"/>
        <v/>
      </c>
      <c r="D97" s="51" t="str">
        <f t="shared" ref="D97:D129" si="13">IF(ISBLANK(A97),"","KO")</f>
        <v/>
      </c>
      <c r="E97" s="31"/>
      <c r="F97" s="29"/>
      <c r="G97" s="31"/>
    </row>
    <row r="98" spans="1:7" ht="30" x14ac:dyDescent="0.25">
      <c r="A98" s="25" t="s">
        <v>161</v>
      </c>
      <c r="B98" s="32" t="s">
        <v>160</v>
      </c>
      <c r="C98" s="7" t="s">
        <v>363</v>
      </c>
      <c r="D98" s="51" t="str">
        <f>IF(ISBLANK(A98),"","Povinná - základna dodávka")</f>
        <v>Povinná - základna dodávka</v>
      </c>
      <c r="E98" s="31"/>
      <c r="F98" s="29"/>
      <c r="G98" s="31"/>
    </row>
    <row r="99" spans="1:7" x14ac:dyDescent="0.25">
      <c r="A99" s="25" t="s">
        <v>159</v>
      </c>
      <c r="B99" s="32" t="s">
        <v>158</v>
      </c>
      <c r="C99" s="7" t="s">
        <v>363</v>
      </c>
      <c r="D99" s="51" t="str">
        <f>IF(ISBLANK(A99),"","Povinná - základna dodávka")</f>
        <v>Povinná - základna dodávka</v>
      </c>
      <c r="E99" s="31"/>
      <c r="F99" s="29"/>
      <c r="G99" s="31"/>
    </row>
    <row r="100" spans="1:7" ht="30" x14ac:dyDescent="0.25">
      <c r="A100" s="25" t="s">
        <v>157</v>
      </c>
      <c r="B100" s="32" t="s">
        <v>156</v>
      </c>
      <c r="C100" s="7" t="s">
        <v>363</v>
      </c>
      <c r="D100" s="51" t="str">
        <f>IF(ISBLANK(A100),"","Povinná - základna dodávka")</f>
        <v>Povinná - základna dodávka</v>
      </c>
      <c r="E100" s="31"/>
      <c r="F100" s="29"/>
      <c r="G100" s="31"/>
    </row>
    <row r="101" spans="1:7" x14ac:dyDescent="0.25">
      <c r="A101" s="25" t="s">
        <v>155</v>
      </c>
      <c r="B101" s="32" t="s">
        <v>154</v>
      </c>
      <c r="C101" s="7" t="s">
        <v>363</v>
      </c>
      <c r="D101" s="51" t="str">
        <f>IF(ISBLANK(A101),"","Povinná - základna dodávka")</f>
        <v>Povinná - základna dodávka</v>
      </c>
      <c r="E101" s="31"/>
      <c r="F101" s="29"/>
      <c r="G101" s="31"/>
    </row>
    <row r="102" spans="1:7" x14ac:dyDescent="0.25">
      <c r="A102" s="25"/>
      <c r="B102" s="26" t="s">
        <v>153</v>
      </c>
      <c r="C102" s="29" t="str">
        <f t="shared" ref="C102:C129" si="14">IF(ISBLANK(A102),"","[A/N]")</f>
        <v/>
      </c>
      <c r="D102" s="51" t="str">
        <f t="shared" si="13"/>
        <v/>
      </c>
      <c r="E102" s="31"/>
      <c r="F102" s="29"/>
      <c r="G102" s="31"/>
    </row>
    <row r="103" spans="1:7" x14ac:dyDescent="0.25">
      <c r="A103" s="25"/>
      <c r="B103" s="30" t="s">
        <v>152</v>
      </c>
      <c r="C103" s="29" t="str">
        <f t="shared" si="14"/>
        <v/>
      </c>
      <c r="D103" s="51" t="str">
        <f t="shared" si="13"/>
        <v/>
      </c>
      <c r="E103" s="31"/>
      <c r="F103" s="29"/>
      <c r="G103" s="31"/>
    </row>
    <row r="104" spans="1:7" x14ac:dyDescent="0.25">
      <c r="A104" s="25" t="s">
        <v>36</v>
      </c>
      <c r="B104" s="32" t="s">
        <v>151</v>
      </c>
      <c r="C104" s="7" t="s">
        <v>363</v>
      </c>
      <c r="D104" s="51" t="str">
        <f>IF(ISBLANK(A104),"","Povinná - základna dodávka")</f>
        <v>Povinná - základna dodávka</v>
      </c>
      <c r="E104" s="31"/>
      <c r="F104" s="29"/>
      <c r="G104" s="31"/>
    </row>
    <row r="105" spans="1:7" x14ac:dyDescent="0.25">
      <c r="A105" s="25" t="s">
        <v>37</v>
      </c>
      <c r="B105" s="32" t="s">
        <v>150</v>
      </c>
      <c r="C105" s="7" t="s">
        <v>363</v>
      </c>
      <c r="D105" s="51" t="str">
        <f>IF(ISBLANK(A105),"","Povinná - základna dodávka")</f>
        <v>Povinná - základna dodávka</v>
      </c>
      <c r="E105" s="31"/>
      <c r="F105" s="29"/>
      <c r="G105" s="31"/>
    </row>
    <row r="106" spans="1:7" ht="30" x14ac:dyDescent="0.25">
      <c r="A106" s="45" t="s">
        <v>356</v>
      </c>
      <c r="B106" s="42" t="s">
        <v>355</v>
      </c>
      <c r="C106" s="7" t="s">
        <v>363</v>
      </c>
      <c r="D106" s="51" t="str">
        <f>IF(ISBLANK(A106),"","Povinná - Opcia")</f>
        <v>Povinná - Opcia</v>
      </c>
      <c r="E106" s="31"/>
      <c r="F106" s="29"/>
      <c r="G106" s="31"/>
    </row>
    <row r="107" spans="1:7" x14ac:dyDescent="0.25">
      <c r="A107" s="25"/>
      <c r="B107" s="30" t="s">
        <v>149</v>
      </c>
      <c r="C107" s="29" t="str">
        <f t="shared" si="14"/>
        <v/>
      </c>
      <c r="D107" s="51" t="str">
        <f t="shared" si="13"/>
        <v/>
      </c>
      <c r="E107" s="31"/>
      <c r="F107" s="29"/>
      <c r="G107" s="31"/>
    </row>
    <row r="108" spans="1:7" ht="30" x14ac:dyDescent="0.25">
      <c r="A108" s="25" t="s">
        <v>38</v>
      </c>
      <c r="B108" s="32" t="s">
        <v>148</v>
      </c>
      <c r="C108" s="7" t="s">
        <v>363</v>
      </c>
      <c r="D108" s="51" t="str">
        <f>IF(ISBLANK(A108),"","Povinná - základna dodávka")</f>
        <v>Povinná - základna dodávka</v>
      </c>
      <c r="E108" s="31"/>
      <c r="F108" s="29"/>
      <c r="G108" s="31"/>
    </row>
    <row r="109" spans="1:7" x14ac:dyDescent="0.25">
      <c r="A109" s="25" t="s">
        <v>39</v>
      </c>
      <c r="B109" s="32" t="s">
        <v>147</v>
      </c>
      <c r="C109" s="7" t="s">
        <v>363</v>
      </c>
      <c r="D109" s="51" t="str">
        <f>IF(ISBLANK(A109),"","Povinná - základna dodávka")</f>
        <v>Povinná - základna dodávka</v>
      </c>
      <c r="E109" s="31"/>
      <c r="F109" s="29"/>
      <c r="G109" s="31"/>
    </row>
    <row r="110" spans="1:7" x14ac:dyDescent="0.25">
      <c r="A110" s="25"/>
      <c r="B110" s="30" t="s">
        <v>146</v>
      </c>
      <c r="C110" s="7" t="s">
        <v>363</v>
      </c>
      <c r="D110" s="51" t="str">
        <f t="shared" si="13"/>
        <v/>
      </c>
      <c r="E110" s="31"/>
      <c r="F110" s="29"/>
      <c r="G110" s="31"/>
    </row>
    <row r="111" spans="1:7" x14ac:dyDescent="0.25">
      <c r="A111" s="25" t="s">
        <v>65</v>
      </c>
      <c r="B111" s="32" t="s">
        <v>145</v>
      </c>
      <c r="C111" s="7" t="s">
        <v>363</v>
      </c>
      <c r="D111" s="51" t="str">
        <f>IF(ISBLANK(A111),"","Povinná - základna dodávka")</f>
        <v>Povinná - základna dodávka</v>
      </c>
      <c r="E111" s="31"/>
      <c r="F111" s="29"/>
      <c r="G111" s="31"/>
    </row>
    <row r="112" spans="1:7" x14ac:dyDescent="0.25">
      <c r="A112" s="25"/>
      <c r="B112" s="30" t="s">
        <v>144</v>
      </c>
      <c r="C112" s="7" t="s">
        <v>363</v>
      </c>
      <c r="D112" s="51" t="str">
        <f t="shared" si="13"/>
        <v/>
      </c>
      <c r="E112" s="31"/>
      <c r="F112" s="29"/>
      <c r="G112" s="31"/>
    </row>
    <row r="113" spans="1:7" x14ac:dyDescent="0.25">
      <c r="A113" s="25" t="s">
        <v>66</v>
      </c>
      <c r="B113" s="32" t="s">
        <v>143</v>
      </c>
      <c r="C113" s="7" t="s">
        <v>363</v>
      </c>
      <c r="D113" s="51" t="str">
        <f>IF(ISBLANK(A113),"","Povinná - základna dodávka")</f>
        <v>Povinná - základna dodávka</v>
      </c>
      <c r="E113" s="31"/>
      <c r="F113" s="29"/>
      <c r="G113" s="31"/>
    </row>
    <row r="114" spans="1:7" x14ac:dyDescent="0.25">
      <c r="A114" s="25"/>
      <c r="B114" s="26" t="s">
        <v>142</v>
      </c>
      <c r="C114" s="29" t="str">
        <f t="shared" si="14"/>
        <v/>
      </c>
      <c r="D114" s="51" t="str">
        <f t="shared" si="13"/>
        <v/>
      </c>
      <c r="E114" s="31"/>
      <c r="F114" s="29"/>
      <c r="G114" s="31"/>
    </row>
    <row r="115" spans="1:7" ht="30" x14ac:dyDescent="0.25">
      <c r="A115" s="25" t="s">
        <v>40</v>
      </c>
      <c r="B115" s="32" t="s">
        <v>141</v>
      </c>
      <c r="C115" s="7" t="s">
        <v>363</v>
      </c>
      <c r="D115" s="51" t="str">
        <f>IF(ISBLANK(A115),"","Povinná - základna dodávka")</f>
        <v>Povinná - základna dodávka</v>
      </c>
      <c r="E115" s="31"/>
      <c r="F115" s="29"/>
      <c r="G115" s="31"/>
    </row>
    <row r="116" spans="1:7" ht="30" x14ac:dyDescent="0.25">
      <c r="A116" s="25" t="s">
        <v>140</v>
      </c>
      <c r="B116" s="32" t="s">
        <v>139</v>
      </c>
      <c r="C116" s="7" t="s">
        <v>363</v>
      </c>
      <c r="D116" s="51" t="str">
        <f>IF(ISBLANK(A116),"","Povinná - základna dodávka")</f>
        <v>Povinná - základna dodávka</v>
      </c>
      <c r="E116" s="31"/>
      <c r="F116" s="29"/>
      <c r="G116" s="31"/>
    </row>
    <row r="117" spans="1:7" x14ac:dyDescent="0.25">
      <c r="A117" s="25"/>
      <c r="B117" s="30" t="s">
        <v>138</v>
      </c>
      <c r="C117" s="29" t="str">
        <f t="shared" si="14"/>
        <v/>
      </c>
      <c r="D117" s="51" t="str">
        <f t="shared" si="13"/>
        <v/>
      </c>
      <c r="E117" s="31"/>
      <c r="F117" s="29"/>
      <c r="G117" s="31"/>
    </row>
    <row r="118" spans="1:7" ht="30" x14ac:dyDescent="0.25">
      <c r="A118" s="25" t="s">
        <v>137</v>
      </c>
      <c r="B118" s="32" t="s">
        <v>136</v>
      </c>
      <c r="C118" s="7" t="s">
        <v>363</v>
      </c>
      <c r="D118" s="51" t="str">
        <f>IF(ISBLANK(A118),"","Povinná - základna dodávka")</f>
        <v>Povinná - základna dodávka</v>
      </c>
      <c r="E118" s="31"/>
      <c r="F118" s="29"/>
      <c r="G118" s="31"/>
    </row>
    <row r="119" spans="1:7" x14ac:dyDescent="0.25">
      <c r="A119" s="25" t="s">
        <v>135</v>
      </c>
      <c r="B119" s="32" t="s">
        <v>134</v>
      </c>
      <c r="C119" s="7" t="s">
        <v>363</v>
      </c>
      <c r="D119" s="51" t="str">
        <f>IF(ISBLANK(A119),"","Povinná - základna dodávka")</f>
        <v>Povinná - základna dodávka</v>
      </c>
      <c r="E119" s="31"/>
      <c r="F119" s="29"/>
      <c r="G119" s="31"/>
    </row>
    <row r="120" spans="1:7" ht="30" x14ac:dyDescent="0.25">
      <c r="A120" s="25" t="s">
        <v>133</v>
      </c>
      <c r="B120" s="32" t="s">
        <v>132</v>
      </c>
      <c r="C120" s="7" t="s">
        <v>363</v>
      </c>
      <c r="D120" s="51" t="str">
        <f>IF(ISBLANK(A120),"","Povinná - základna dodávka")</f>
        <v>Povinná - základna dodávka</v>
      </c>
      <c r="E120" s="31"/>
      <c r="F120" s="29"/>
      <c r="G120" s="31"/>
    </row>
    <row r="121" spans="1:7" ht="30" x14ac:dyDescent="0.25">
      <c r="A121" s="25" t="s">
        <v>131</v>
      </c>
      <c r="B121" s="32" t="s">
        <v>130</v>
      </c>
      <c r="C121" s="7" t="s">
        <v>363</v>
      </c>
      <c r="D121" s="51" t="str">
        <f>IF(ISBLANK(A121),"","Povinná - základna dodávka")</f>
        <v>Povinná - základna dodávka</v>
      </c>
      <c r="E121" s="31"/>
      <c r="F121" s="29"/>
      <c r="G121" s="31"/>
    </row>
    <row r="122" spans="1:7" x14ac:dyDescent="0.25">
      <c r="A122" s="25"/>
      <c r="B122" s="26" t="s">
        <v>129</v>
      </c>
      <c r="C122" s="29" t="str">
        <f t="shared" si="14"/>
        <v/>
      </c>
      <c r="D122" s="51" t="str">
        <f t="shared" si="13"/>
        <v/>
      </c>
      <c r="E122" s="31"/>
      <c r="F122" s="29"/>
      <c r="G122" s="31"/>
    </row>
    <row r="123" spans="1:7" ht="30" x14ac:dyDescent="0.25">
      <c r="A123" s="25" t="s">
        <v>41</v>
      </c>
      <c r="B123" s="32" t="s">
        <v>128</v>
      </c>
      <c r="C123" s="7" t="s">
        <v>363</v>
      </c>
      <c r="D123" s="51" t="str">
        <f t="shared" ref="D123:D128" si="15">IF(ISBLANK(A123),"","Povinná - základna dodávka")</f>
        <v>Povinná - základna dodávka</v>
      </c>
      <c r="E123" s="31"/>
      <c r="F123" s="29"/>
      <c r="G123" s="31"/>
    </row>
    <row r="124" spans="1:7" ht="30" x14ac:dyDescent="0.25">
      <c r="A124" s="25" t="s">
        <v>42</v>
      </c>
      <c r="B124" s="32" t="s">
        <v>127</v>
      </c>
      <c r="C124" s="7" t="s">
        <v>363</v>
      </c>
      <c r="D124" s="51" t="str">
        <f t="shared" si="15"/>
        <v>Povinná - základna dodávka</v>
      </c>
      <c r="E124" s="31"/>
      <c r="F124" s="29"/>
      <c r="G124" s="31"/>
    </row>
    <row r="125" spans="1:7" ht="45" x14ac:dyDescent="0.25">
      <c r="A125" s="25" t="s">
        <v>126</v>
      </c>
      <c r="B125" s="32" t="s">
        <v>125</v>
      </c>
      <c r="C125" s="7" t="s">
        <v>363</v>
      </c>
      <c r="D125" s="51" t="str">
        <f t="shared" si="15"/>
        <v>Povinná - základna dodávka</v>
      </c>
      <c r="E125" s="31"/>
      <c r="F125" s="29"/>
      <c r="G125" s="31"/>
    </row>
    <row r="126" spans="1:7" ht="30" x14ac:dyDescent="0.25">
      <c r="A126" s="25" t="s">
        <v>124</v>
      </c>
      <c r="B126" s="32" t="s">
        <v>123</v>
      </c>
      <c r="C126" s="7" t="s">
        <v>363</v>
      </c>
      <c r="D126" s="51" t="str">
        <f t="shared" si="15"/>
        <v>Povinná - základna dodávka</v>
      </c>
      <c r="E126" s="31"/>
      <c r="F126" s="29"/>
      <c r="G126" s="31"/>
    </row>
    <row r="127" spans="1:7" x14ac:dyDescent="0.25">
      <c r="A127" s="25" t="s">
        <v>122</v>
      </c>
      <c r="B127" s="32" t="s">
        <v>121</v>
      </c>
      <c r="C127" s="7" t="s">
        <v>363</v>
      </c>
      <c r="D127" s="51" t="str">
        <f t="shared" si="15"/>
        <v>Povinná - základna dodávka</v>
      </c>
      <c r="E127" s="31"/>
      <c r="F127" s="29"/>
      <c r="G127" s="31"/>
    </row>
    <row r="128" spans="1:7" x14ac:dyDescent="0.25">
      <c r="A128" s="25" t="s">
        <v>120</v>
      </c>
      <c r="B128" s="32" t="s">
        <v>119</v>
      </c>
      <c r="C128" s="7" t="s">
        <v>363</v>
      </c>
      <c r="D128" s="51" t="str">
        <f t="shared" si="15"/>
        <v>Povinná - základna dodávka</v>
      </c>
      <c r="E128" s="31"/>
      <c r="F128" s="29"/>
      <c r="G128" s="31"/>
    </row>
    <row r="129" spans="1:7" x14ac:dyDescent="0.25">
      <c r="A129" s="25"/>
      <c r="B129" s="26" t="s">
        <v>80</v>
      </c>
      <c r="C129" s="29" t="str">
        <f t="shared" si="14"/>
        <v/>
      </c>
      <c r="D129" s="51" t="str">
        <f t="shared" si="13"/>
        <v/>
      </c>
      <c r="E129" s="31"/>
      <c r="F129" s="29"/>
      <c r="G129" s="31"/>
    </row>
    <row r="130" spans="1:7" ht="120" x14ac:dyDescent="0.25">
      <c r="A130" s="25" t="s">
        <v>43</v>
      </c>
      <c r="B130" s="32" t="s">
        <v>118</v>
      </c>
      <c r="C130" s="7" t="s">
        <v>363</v>
      </c>
      <c r="D130" s="51" t="str">
        <f>IF(ISBLANK(A130),"","Povinná - Opcia")</f>
        <v>Povinná - Opcia</v>
      </c>
      <c r="E130" s="31"/>
      <c r="F130" s="29"/>
      <c r="G130" s="31"/>
    </row>
    <row r="131" spans="1:7" x14ac:dyDescent="0.25">
      <c r="A131" s="25" t="s">
        <v>44</v>
      </c>
      <c r="B131" s="32" t="s">
        <v>117</v>
      </c>
      <c r="C131" s="7" t="s">
        <v>363</v>
      </c>
      <c r="D131" s="51" t="str">
        <f>IF(ISBLANK(A131),"","Povinná - Opcia")</f>
        <v>Povinná - Opcia</v>
      </c>
      <c r="E131" s="31"/>
      <c r="F131" s="29"/>
      <c r="G131" s="31"/>
    </row>
    <row r="132" spans="1:7" ht="30" x14ac:dyDescent="0.25">
      <c r="A132" s="25" t="s">
        <v>116</v>
      </c>
      <c r="B132" s="32" t="s">
        <v>115</v>
      </c>
      <c r="C132" s="7" t="s">
        <v>363</v>
      </c>
      <c r="D132" s="51" t="str">
        <f>IF(ISBLANK(A132),"","Povinná - Opcia")</f>
        <v>Povinná - Opcia</v>
      </c>
      <c r="E132" s="31"/>
      <c r="F132" s="29"/>
      <c r="G132" s="31"/>
    </row>
    <row r="133" spans="1:7" x14ac:dyDescent="0.25">
      <c r="A133" s="25"/>
      <c r="B133" s="29"/>
      <c r="C133" s="29" t="str">
        <f>IF(ISBLANK(A158),"","[A/N]")</f>
        <v/>
      </c>
      <c r="D133" s="51" t="str">
        <f>IF(ISBLANK(A158),"","KO")</f>
        <v/>
      </c>
      <c r="E133" s="31"/>
      <c r="F133" s="29"/>
      <c r="G133" s="31"/>
    </row>
    <row r="134" spans="1:7" x14ac:dyDescent="0.25">
      <c r="A134" s="25"/>
      <c r="B134" s="29"/>
      <c r="C134" s="29" t="str">
        <f>IF(ISBLANK(A159),"","[A/N]")</f>
        <v/>
      </c>
      <c r="D134" s="51" t="str">
        <f>IF(ISBLANK(A159),"","KO")</f>
        <v/>
      </c>
      <c r="E134" s="31"/>
      <c r="F134" s="29"/>
      <c r="G134" s="31"/>
    </row>
    <row r="135" spans="1:7" x14ac:dyDescent="0.25">
      <c r="A135" s="25"/>
      <c r="B135" s="29"/>
      <c r="C135" s="29" t="str">
        <f>IF(ISBLANK(A160),"","[A/N]")</f>
        <v/>
      </c>
      <c r="D135" s="51" t="str">
        <f>IF(ISBLANK(A160),"","KO")</f>
        <v/>
      </c>
      <c r="E135" s="31"/>
      <c r="F135" s="29"/>
      <c r="G135" s="31"/>
    </row>
  </sheetData>
  <autoFilter ref="A1:G135"/>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zoomScaleNormal="100" workbookViewId="0">
      <pane ySplit="2" topLeftCell="A3" activePane="bottomLeft" state="frozenSplit"/>
      <selection sqref="A1:XFD3"/>
      <selection pane="bottomLeft" activeCell="D18" sqref="D18"/>
    </sheetView>
  </sheetViews>
  <sheetFormatPr defaultColWidth="7.75" defaultRowHeight="15" x14ac:dyDescent="0.25"/>
  <cols>
    <col min="1" max="1" width="22.625" style="1" customWidth="1"/>
    <col min="2" max="2" width="57.125" style="2" customWidth="1"/>
    <col min="3" max="3" width="29.75" style="1" customWidth="1"/>
    <col min="4" max="4" width="64.25" style="1" customWidth="1"/>
    <col min="5" max="5" width="34.75" style="1" customWidth="1"/>
    <col min="6" max="16384" width="7.75" style="1"/>
  </cols>
  <sheetData>
    <row r="1" spans="1:5" ht="21" x14ac:dyDescent="0.35">
      <c r="A1" s="5" t="s">
        <v>114</v>
      </c>
    </row>
    <row r="2" spans="1:5" ht="15.75" thickBot="1" x14ac:dyDescent="0.3">
      <c r="A2" s="3" t="s">
        <v>113</v>
      </c>
      <c r="B2" s="4" t="s">
        <v>112</v>
      </c>
      <c r="C2" s="3" t="s">
        <v>111</v>
      </c>
      <c r="D2" s="3" t="s">
        <v>110</v>
      </c>
    </row>
    <row r="3" spans="1:5" ht="30" x14ac:dyDescent="0.25">
      <c r="A3" s="1" t="s">
        <v>109</v>
      </c>
      <c r="B3" s="2" t="s">
        <v>108</v>
      </c>
      <c r="C3" s="2" t="s">
        <v>73</v>
      </c>
    </row>
    <row r="4" spans="1:5" ht="45" x14ac:dyDescent="0.25">
      <c r="A4" s="1" t="s">
        <v>107</v>
      </c>
      <c r="B4" s="2" t="s">
        <v>106</v>
      </c>
      <c r="C4" s="2">
        <v>211</v>
      </c>
      <c r="D4" s="2" t="s">
        <v>105</v>
      </c>
      <c r="E4" s="2"/>
    </row>
    <row r="5" spans="1:5" ht="30" x14ac:dyDescent="0.25">
      <c r="A5" s="1" t="s">
        <v>104</v>
      </c>
      <c r="B5" s="2" t="s">
        <v>103</v>
      </c>
      <c r="C5" s="2" t="s">
        <v>102</v>
      </c>
      <c r="D5" s="2" t="s">
        <v>101</v>
      </c>
      <c r="E5" s="2"/>
    </row>
    <row r="6" spans="1:5" ht="45" x14ac:dyDescent="0.25">
      <c r="A6" s="1" t="s">
        <v>100</v>
      </c>
      <c r="B6" s="2" t="s">
        <v>99</v>
      </c>
      <c r="C6" s="2" t="s">
        <v>98</v>
      </c>
      <c r="D6" s="2" t="s">
        <v>97</v>
      </c>
      <c r="E6" s="2"/>
    </row>
    <row r="7" spans="1:5" ht="30" x14ac:dyDescent="0.25">
      <c r="A7" s="1" t="s">
        <v>96</v>
      </c>
      <c r="B7" s="2" t="s">
        <v>95</v>
      </c>
      <c r="C7" s="2" t="s">
        <v>94</v>
      </c>
      <c r="D7" s="2"/>
      <c r="E7" s="2"/>
    </row>
    <row r="8" spans="1:5" ht="30" x14ac:dyDescent="0.25">
      <c r="A8" s="1" t="s">
        <v>93</v>
      </c>
      <c r="B8" s="2" t="s">
        <v>92</v>
      </c>
      <c r="C8" s="2" t="s">
        <v>91</v>
      </c>
      <c r="D8" s="2" t="s">
        <v>90</v>
      </c>
      <c r="E8" s="2"/>
    </row>
    <row r="9" spans="1:5" ht="30" x14ac:dyDescent="0.25">
      <c r="A9" s="1" t="s">
        <v>86</v>
      </c>
      <c r="B9" s="2" t="s">
        <v>89</v>
      </c>
      <c r="C9" s="2" t="s">
        <v>88</v>
      </c>
      <c r="D9" s="2" t="s">
        <v>87</v>
      </c>
      <c r="E9" s="2"/>
    </row>
    <row r="10" spans="1:5" ht="30" x14ac:dyDescent="0.25">
      <c r="A10" s="1" t="s">
        <v>86</v>
      </c>
      <c r="B10" s="2" t="s">
        <v>85</v>
      </c>
      <c r="C10" s="2"/>
      <c r="D10" s="2" t="s">
        <v>84</v>
      </c>
      <c r="E10" s="2"/>
    </row>
    <row r="11" spans="1:5" ht="45" x14ac:dyDescent="0.25">
      <c r="A11" s="1" t="s">
        <v>83</v>
      </c>
      <c r="B11" s="2" t="s">
        <v>82</v>
      </c>
      <c r="C11" s="2" t="s">
        <v>81</v>
      </c>
      <c r="D11" s="2"/>
    </row>
    <row r="12" spans="1:5" ht="30" x14ac:dyDescent="0.25">
      <c r="A12" s="1" t="s">
        <v>80</v>
      </c>
      <c r="B12" s="2" t="s">
        <v>79</v>
      </c>
      <c r="C12" s="2" t="s">
        <v>78</v>
      </c>
    </row>
    <row r="13" spans="1:5" ht="30" x14ac:dyDescent="0.25">
      <c r="A13" s="1" t="s">
        <v>77</v>
      </c>
      <c r="B13" s="2" t="s">
        <v>74</v>
      </c>
      <c r="C13" s="2" t="s">
        <v>73</v>
      </c>
      <c r="D13" s="2" t="s">
        <v>76</v>
      </c>
    </row>
    <row r="14" spans="1:5" x14ac:dyDescent="0.25">
      <c r="A14" s="1" t="s">
        <v>75</v>
      </c>
      <c r="B14" s="2" t="s">
        <v>74</v>
      </c>
      <c r="C14" s="2" t="s">
        <v>73</v>
      </c>
    </row>
    <row r="15" spans="1:5" ht="30" x14ac:dyDescent="0.25">
      <c r="A15" s="1" t="s">
        <v>72</v>
      </c>
      <c r="B15" s="2" t="s">
        <v>71</v>
      </c>
      <c r="D15" s="1" t="s">
        <v>70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9AADF4AF3E69D49A4FFE1D4CAEC6EB9" ma:contentTypeVersion="0" ma:contentTypeDescription="Umožňuje vytvoriť nový dokument." ma:contentTypeScope="" ma:versionID="26ba637d84c983421d081d950f0031a7">
  <xsd:schema xmlns:xsd="http://www.w3.org/2001/XMLSchema" xmlns:xs="http://www.w3.org/2001/XMLSchema" xmlns:p="http://schemas.microsoft.com/office/2006/metadata/properties" targetNamespace="http://schemas.microsoft.com/office/2006/metadata/properties" ma:root="true" ma:fieldsID="dc03bc20b3b442f8046c3eea305e142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A733C8-8E46-4305-B30F-25413CFF43D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0C156459-234C-4F69-A61F-8D9E4A5DB74F}">
  <ds:schemaRefs>
    <ds:schemaRef ds:uri="http://schemas.microsoft.com/sharepoint/v3/contenttype/forms"/>
  </ds:schemaRefs>
</ds:datastoreItem>
</file>

<file path=customXml/itemProps3.xml><?xml version="1.0" encoding="utf-8"?>
<ds:datastoreItem xmlns:ds="http://schemas.openxmlformats.org/officeDocument/2006/customXml" ds:itemID="{23AFB013-63D7-47BE-BFFF-75F729B5AD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2</vt:i4>
      </vt:variant>
    </vt:vector>
  </HeadingPairs>
  <TitlesOfParts>
    <vt:vector size="6" baseType="lpstr">
      <vt:lpstr>Zhrnutie  uvod</vt:lpstr>
      <vt:lpstr>Požiadavky všeobecné</vt:lpstr>
      <vt:lpstr>Požiadavky funkčné</vt:lpstr>
      <vt:lpstr>Rozsah migrácie</vt:lpstr>
      <vt:lpstr>'Požiadavky funkčné'!Oblasť_tlače</vt:lpstr>
      <vt:lpstr>'Požiadavky všeobecné'!Oblasť_tlače</vt:lpstr>
    </vt:vector>
  </TitlesOfParts>
  <Company>eustream,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Gatci Patrik</dc:creator>
  <cp:lastModifiedBy>Horaničová Silvia</cp:lastModifiedBy>
  <cp:lastPrinted>2021-04-12T08:37:45Z</cp:lastPrinted>
  <dcterms:created xsi:type="dcterms:W3CDTF">2020-07-08T05:41:16Z</dcterms:created>
  <dcterms:modified xsi:type="dcterms:W3CDTF">2021-07-26T10:01:14Z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0x010100F9AADF4AF3E69D49A4FFE1D4CAEC6EB9</vt:lpwstr>
  </property>
</Properties>
</file>